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<sst xmlns="http://schemas.openxmlformats.org/spreadsheetml/2006/main" count="626" uniqueCount="84">
  <si>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</si>
  <si>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</si>
  <si>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</si>
  <si>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</si>
  <si>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</si>
  <si>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</si>
  <si>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</si>
  <si>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</si>
  <si>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</si>
  <si>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</si>
  <si>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</si>
  <si>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</si>
  <si>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</si>
  <si>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</si>
  <si>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</si>
  <si>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</si>
  <si>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</si>
  <si>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</si>
  <si>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</si>
  <si>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</si>
  <si>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</si>
  <si>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</si>
  <si>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</si>
  <si>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</si>
  <si>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</si>
  <si>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</si>
  <si>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</si>
  <si>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</si>
  <si>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</si>
  <si>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</si>
  <si>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</si>
  <si>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</si>
  <si>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</si>
  <si>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</si>
  <si>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</si>
  <si>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</si>
  <si>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</si>
  <si>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</si>
  <si>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</si>
  <si>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</si>
  <si>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</si>
  <si>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</si>
  <si>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</si>
  <si>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</si>
  <si>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</si>
  <si>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</si>
  <si>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</si>
  <si>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</si>
  <si>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</si>
  <si>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</si>
  <si>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</si>
  <si>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</si>
  <si>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</si>
  <si>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</si>
  <si>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</si>
  <si>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</si>
  <si>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</si>
  <si>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</si>
  <si>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</si>
  <si>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</si>
  <si>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</si>
  <si>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</si>
  <si>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</si>
  <si>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</si>
  <si>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</si>
  <si>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</si>
  <si>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</si>
  <si>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</si>
  <si>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</si>
  <si>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</si>
  <si>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</si>
  <si>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</si>
  <si>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</si>
  <si>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</si>
  <si>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</si>
  <si>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</si>
  <si>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I</t>
  </si>
  <si>
    <t>54017, Миколаївська область, м. Миколаїв, Громадянська</t>
  </si>
  <si>
    <t>40</t>
  </si>
  <si>
    <t>Код ЄДРПОУ  23399393</t>
  </si>
  <si>
    <t>2022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</si>
  <si>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</si>
  <si>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</si>
  <si>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r>
      <t xml:space="preserve">                         </t>
    </r>
    <r>
      <rPr>
        <sz val="14"/>
        <rFont val="Times New Roman"/>
        <family val="1"/>
        <charset val="204"/>
      </rPr>
      <t>Територія, яка обслуговується філією АТ "Миколаївобленерго" Снігурівського району, з березня 2022 року тимчасово окупована. Реєстри перерв в електропостачанні філією з березня 2022 року не надавалися.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</si>
</sst>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topLeftCell="A9" zoomScale="85" zoomScaleNormal="85" workbookViewId="0">
      <selection activeCell="AF37" sqref="AF3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9" t="s">
        <v>75</v>
      </c>
      <c r="AC2" s="199"/>
      <c r="AD2" s="199"/>
      <c r="AE2" s="199"/>
      <c r="AF2" s="199"/>
      <c r="AG2" s="199"/>
    </row>
    <row r="3" spans="2:33" ht="18.75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3" ht="18.75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2" t="s">
        <v>76</v>
      </c>
      <c r="P5" s="202"/>
      <c r="Q5" s="202"/>
      <c r="R5" s="5"/>
      <c r="S5" s="191" t="s">
        <v>80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3" t="s">
        <v>4</v>
      </c>
      <c r="P6" s="203"/>
      <c r="Q6" s="20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8" t="s">
        <v>5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 t="s">
        <v>6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1"/>
    </row>
    <row r="8" spans="2:33" ht="39.75" customHeight="1">
      <c r="B8" s="11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74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0" t="s">
        <v>81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32" t="s">
        <v>79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17"/>
    </row>
    <row r="11" spans="2:33" ht="15.75">
      <c r="B11" s="15"/>
      <c r="C11" s="16" t="s">
        <v>10</v>
      </c>
      <c r="D11" s="13"/>
      <c r="E11" s="13"/>
      <c r="F11" s="11"/>
      <c r="G11" s="230" t="s">
        <v>77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17"/>
    </row>
    <row r="12" spans="2:33">
      <c r="B12" s="15"/>
      <c r="C12" s="238" t="s">
        <v>11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17"/>
    </row>
    <row r="13" spans="2:33" ht="15.75">
      <c r="B13" s="15"/>
      <c r="C13" s="239" t="s">
        <v>78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17"/>
    </row>
    <row r="14" spans="2:33">
      <c r="B14" s="15"/>
      <c r="C14" s="235" t="s">
        <v>12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18"/>
    </row>
    <row r="15" spans="2:33" ht="15.75">
      <c r="B15" s="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 t="s">
        <v>13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6" t="s">
        <v>14</v>
      </c>
      <c r="C17" s="209" t="s">
        <v>15</v>
      </c>
      <c r="D17" s="212" t="s">
        <v>16</v>
      </c>
      <c r="E17" s="213"/>
      <c r="F17" s="213"/>
      <c r="G17" s="213"/>
      <c r="H17" s="213"/>
      <c r="I17" s="213"/>
      <c r="J17" s="214"/>
      <c r="K17" s="212" t="s">
        <v>17</v>
      </c>
      <c r="L17" s="213"/>
      <c r="M17" s="213"/>
      <c r="N17" s="213"/>
      <c r="O17" s="213"/>
      <c r="P17" s="213"/>
      <c r="Q17" s="214"/>
      <c r="R17" s="212" t="s">
        <v>18</v>
      </c>
      <c r="S17" s="213"/>
      <c r="T17" s="213"/>
      <c r="U17" s="213"/>
      <c r="V17" s="213"/>
      <c r="W17" s="213"/>
      <c r="X17" s="214"/>
      <c r="Y17" s="212" t="s">
        <v>19</v>
      </c>
      <c r="Z17" s="213"/>
      <c r="AA17" s="213"/>
      <c r="AB17" s="213"/>
      <c r="AC17" s="213"/>
      <c r="AD17" s="213"/>
      <c r="AE17" s="214"/>
      <c r="AF17" s="224" t="s">
        <v>20</v>
      </c>
      <c r="AG17" s="215" t="s">
        <v>21</v>
      </c>
    </row>
    <row r="18" spans="1:16384" ht="29.25" customHeight="1">
      <c r="B18" s="207"/>
      <c r="C18" s="210"/>
      <c r="D18" s="218" t="s">
        <v>22</v>
      </c>
      <c r="E18" s="219"/>
      <c r="F18" s="220" t="s">
        <v>23</v>
      </c>
      <c r="G18" s="221"/>
      <c r="H18" s="221"/>
      <c r="I18" s="219"/>
      <c r="J18" s="222" t="s">
        <v>24</v>
      </c>
      <c r="K18" s="218" t="s">
        <v>22</v>
      </c>
      <c r="L18" s="219"/>
      <c r="M18" s="220" t="s">
        <v>23</v>
      </c>
      <c r="N18" s="221"/>
      <c r="O18" s="221"/>
      <c r="P18" s="219"/>
      <c r="Q18" s="222" t="s">
        <v>24</v>
      </c>
      <c r="R18" s="218" t="s">
        <v>22</v>
      </c>
      <c r="S18" s="219"/>
      <c r="T18" s="220" t="s">
        <v>23</v>
      </c>
      <c r="U18" s="221"/>
      <c r="V18" s="221"/>
      <c r="W18" s="219"/>
      <c r="X18" s="222" t="s">
        <v>24</v>
      </c>
      <c r="Y18" s="218" t="s">
        <v>22</v>
      </c>
      <c r="Z18" s="219"/>
      <c r="AA18" s="220" t="s">
        <v>23</v>
      </c>
      <c r="AB18" s="221"/>
      <c r="AC18" s="221"/>
      <c r="AD18" s="219"/>
      <c r="AE18" s="222" t="s">
        <v>24</v>
      </c>
      <c r="AF18" s="225"/>
      <c r="AG18" s="216"/>
    </row>
    <row r="19" spans="1:16384" ht="108">
      <c r="B19" s="208"/>
      <c r="C19" s="21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3"/>
      <c r="AF19" s="226"/>
      <c r="AG19" s="21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4.1711446625826057E-2</v>
      </c>
      <c r="E21" s="39"/>
      <c r="F21" s="39"/>
      <c r="G21" s="39"/>
      <c r="H21" s="39">
        <v>505.99477111572043</v>
      </c>
      <c r="I21" s="40">
        <v>39.979802228546617</v>
      </c>
      <c r="J21" s="41">
        <f t="shared" ref="J21:J28" si="0">SUM(D21:I21)</f>
        <v>546.01628479089288</v>
      </c>
      <c r="K21" s="42">
        <v>1.3903815541942019E-2</v>
      </c>
      <c r="L21" s="43"/>
      <c r="M21" s="43"/>
      <c r="N21" s="43"/>
      <c r="O21" s="43">
        <v>1.1927741064106894</v>
      </c>
      <c r="P21" s="44">
        <v>0.36368723168202211</v>
      </c>
      <c r="Q21" s="45">
        <f t="shared" ref="Q21:Q29" si="1">SUM(K21:P21)</f>
        <v>1.5703651536346535</v>
      </c>
      <c r="R21" s="46">
        <v>0.209232539670303</v>
      </c>
      <c r="S21" s="47"/>
      <c r="T21" s="47"/>
      <c r="U21" s="47"/>
      <c r="V21" s="47">
        <v>2364.8090110914923</v>
      </c>
      <c r="W21" s="48">
        <v>155.179339590014</v>
      </c>
      <c r="X21" s="49">
        <f t="shared" ref="X21:X29" si="2">SUM(R21:W21)</f>
        <v>2520.1975832211765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29</v>
      </c>
      <c r="AG21" s="56">
        <v>460743</v>
      </c>
    </row>
    <row r="22" spans="1:16384" ht="15.75" thickBot="1">
      <c r="B22" s="57" t="s">
        <v>62</v>
      </c>
      <c r="C22" s="58" t="s">
        <v>33</v>
      </c>
      <c r="D22" s="59">
        <v>12.255408808065216</v>
      </c>
      <c r="E22" s="60">
        <v>1.3680883700738025</v>
      </c>
      <c r="F22" s="60">
        <v>1.2560899136558777E-2</v>
      </c>
      <c r="G22" s="60">
        <v>3.3693328831218947</v>
      </c>
      <c r="H22" s="60">
        <v>1503.6288128889103</v>
      </c>
      <c r="I22" s="61">
        <v>17.152708504172494</v>
      </c>
      <c r="J22" s="62">
        <f t="shared" si="0"/>
        <v>1537.7869123534804</v>
      </c>
      <c r="K22" s="63">
        <v>9.6450725965944714E-2</v>
      </c>
      <c r="L22" s="64">
        <v>7.075973180261444E-2</v>
      </c>
      <c r="M22" s="64">
        <v>7.2355409772804013E-4</v>
      </c>
      <c r="N22" s="64">
        <v>4.0854758574116058E-2</v>
      </c>
      <c r="O22" s="64">
        <v>0.92776807679320827</v>
      </c>
      <c r="P22" s="65">
        <v>0.22073416622449471</v>
      </c>
      <c r="Q22" s="66">
        <f t="shared" si="1"/>
        <v>1.3572910134581062</v>
      </c>
      <c r="R22" s="67">
        <v>44.577949917498898</v>
      </c>
      <c r="S22" s="68">
        <v>4.6974872733889717</v>
      </c>
      <c r="T22" s="68">
        <v>6.0364133580552495E-2</v>
      </c>
      <c r="U22" s="68">
        <v>11.064002752364921</v>
      </c>
      <c r="V22" s="68">
        <v>6518.222590991134</v>
      </c>
      <c r="W22" s="69">
        <v>64.320113011014101</v>
      </c>
      <c r="X22" s="70">
        <f t="shared" si="2"/>
        <v>6642.9425080789815</v>
      </c>
      <c r="Y22" s="71">
        <v>1.5705947614683324E-3</v>
      </c>
      <c r="Z22" s="72">
        <v>4.4570932420047275E-3</v>
      </c>
      <c r="AA22" s="73"/>
      <c r="AB22" s="73">
        <v>1.1416718923351502E-2</v>
      </c>
      <c r="AC22" s="73"/>
      <c r="AD22" s="74">
        <v>2.8922869133182191E-2</v>
      </c>
      <c r="AE22" s="75">
        <f t="shared" si="3"/>
        <v>4.6367276060006755E-2</v>
      </c>
      <c r="AF22" s="76">
        <v>126</v>
      </c>
      <c r="AG22" s="77">
        <v>219416.00399999999</v>
      </c>
    </row>
    <row r="23" spans="1:16384">
      <c r="B23" s="78" t="s">
        <v>63</v>
      </c>
      <c r="C23" s="37" t="s">
        <v>64</v>
      </c>
      <c r="D23" s="38">
        <v>62.561028411557572</v>
      </c>
      <c r="E23" s="39">
        <v>5.5717968260093578</v>
      </c>
      <c r="F23" s="39">
        <v>6.1857353721479909</v>
      </c>
      <c r="G23" s="39">
        <v>11.352156673580629</v>
      </c>
      <c r="H23" s="39">
        <v>588.96600260479477</v>
      </c>
      <c r="I23" s="40">
        <v>54.738478606917177</v>
      </c>
      <c r="J23" s="41">
        <f>SUM(D23:I23)</f>
        <v>729.37519849500745</v>
      </c>
      <c r="K23" s="42">
        <v>0.36071197723216442</v>
      </c>
      <c r="L23" s="43">
        <v>0.24358111041435532</v>
      </c>
      <c r="M23" s="43">
        <v>5.0249384979016931E-2</v>
      </c>
      <c r="N23" s="43">
        <v>0.10253436881964208</v>
      </c>
      <c r="O23" s="43">
        <v>0.47557956683228014</v>
      </c>
      <c r="P23" s="44">
        <v>0.48569195890212724</v>
      </c>
      <c r="Q23" s="45">
        <f t="shared" si="1"/>
        <v>1.7183483671795861</v>
      </c>
      <c r="R23" s="46">
        <v>238.0707976829911</v>
      </c>
      <c r="S23" s="47">
        <v>21.907689558342099</v>
      </c>
      <c r="T23" s="47">
        <v>30.557627949234583</v>
      </c>
      <c r="U23" s="47">
        <v>75.064502514567195</v>
      </c>
      <c r="V23" s="47">
        <v>2447.3408977716022</v>
      </c>
      <c r="W23" s="48">
        <v>208.76433006272629</v>
      </c>
      <c r="X23" s="49">
        <f t="shared" si="2"/>
        <v>3021.7058455394636</v>
      </c>
      <c r="Y23" s="50">
        <v>5.1131156239448165E-4</v>
      </c>
      <c r="Z23" s="51">
        <v>2.2136896435290144E-2</v>
      </c>
      <c r="AA23" s="52"/>
      <c r="AB23" s="52"/>
      <c r="AC23" s="52">
        <v>4.9915585355265061E-3</v>
      </c>
      <c r="AD23" s="53">
        <v>2.3076552023539626E-3</v>
      </c>
      <c r="AE23" s="54">
        <f t="shared" si="3"/>
        <v>2.9947421735565093E-2</v>
      </c>
      <c r="AF23" s="79">
        <f>SUM(AF24,AF25)</f>
        <v>3228</v>
      </c>
      <c r="AG23" s="80">
        <f>SUM(AG24,AG25)</f>
        <v>549279</v>
      </c>
    </row>
    <row r="24" spans="1:16384" ht="25.5">
      <c r="B24" s="81" t="s">
        <v>65</v>
      </c>
      <c r="C24" s="82" t="s">
        <v>34</v>
      </c>
      <c r="D24" s="83">
        <v>40.56283958039522</v>
      </c>
      <c r="E24" s="84">
        <v>3.4345224382925883</v>
      </c>
      <c r="F24" s="84">
        <v>5.2590587547829211</v>
      </c>
      <c r="G24" s="84">
        <v>5.4572107631885016</v>
      </c>
      <c r="H24" s="84">
        <v>320.3313967535131</v>
      </c>
      <c r="I24" s="85">
        <v>43.903872410480005</v>
      </c>
      <c r="J24" s="86">
        <f t="shared" si="0"/>
        <v>418.94890070065236</v>
      </c>
      <c r="K24" s="87">
        <v>0.24906308118464746</v>
      </c>
      <c r="L24" s="88">
        <v>0.220351506093484</v>
      </c>
      <c r="M24" s="88">
        <v>5.8271574416919041E-2</v>
      </c>
      <c r="N24" s="88">
        <v>5.5995999483079276E-2</v>
      </c>
      <c r="O24" s="88">
        <v>0.33430724194699313</v>
      </c>
      <c r="P24" s="89">
        <v>0.36046792563083996</v>
      </c>
      <c r="Q24" s="90">
        <f t="shared" si="1"/>
        <v>1.2784573287559629</v>
      </c>
      <c r="R24" s="91">
        <v>119.1559781667075</v>
      </c>
      <c r="S24" s="92">
        <v>9.2614190538874208</v>
      </c>
      <c r="T24" s="92">
        <v>19.429939494553182</v>
      </c>
      <c r="U24" s="92">
        <v>23.803639659787102</v>
      </c>
      <c r="V24" s="92">
        <v>809.18712906325902</v>
      </c>
      <c r="W24" s="93">
        <v>114.13308520620279</v>
      </c>
      <c r="X24" s="94">
        <f t="shared" si="2"/>
        <v>1094.971190644397</v>
      </c>
      <c r="Y24" s="95">
        <v>1.9946397568225107E-4</v>
      </c>
      <c r="Z24" s="96">
        <v>2.7186097079959771E-2</v>
      </c>
      <c r="AA24" s="97"/>
      <c r="AB24" s="97"/>
      <c r="AC24" s="97">
        <v>4.3320204296060727E-3</v>
      </c>
      <c r="AD24" s="98"/>
      <c r="AE24" s="99">
        <f t="shared" si="3"/>
        <v>3.1717581485248093E-2</v>
      </c>
      <c r="AF24" s="100">
        <v>1541</v>
      </c>
      <c r="AG24" s="101">
        <v>401461.777</v>
      </c>
    </row>
    <row r="25" spans="1:16384" ht="15.75" thickBot="1">
      <c r="B25" s="102" t="s">
        <v>66</v>
      </c>
      <c r="C25" s="58" t="s">
        <v>67</v>
      </c>
      <c r="D25" s="59">
        <v>110.80089452381392</v>
      </c>
      <c r="E25" s="60">
        <v>10.258629505732468</v>
      </c>
      <c r="F25" s="60">
        <v>8.2178461197257278</v>
      </c>
      <c r="G25" s="60">
        <v>24.279193696441002</v>
      </c>
      <c r="H25" s="60">
        <v>1178.0552916751376</v>
      </c>
      <c r="I25" s="61">
        <v>78.497705164458083</v>
      </c>
      <c r="J25" s="62">
        <f t="shared" si="0"/>
        <v>1410.1095606853087</v>
      </c>
      <c r="K25" s="63">
        <v>0.60554703334750282</v>
      </c>
      <c r="L25" s="64">
        <v>0.29452134967133026</v>
      </c>
      <c r="M25" s="64">
        <v>3.2657511967028298E-2</v>
      </c>
      <c r="N25" s="64">
        <v>0.20458843895737458</v>
      </c>
      <c r="O25" s="64">
        <v>0.78537589098145033</v>
      </c>
      <c r="P25" s="65">
        <v>0.76029595677700357</v>
      </c>
      <c r="Q25" s="66">
        <f t="shared" si="1"/>
        <v>2.6829861817016898</v>
      </c>
      <c r="R25" s="67">
        <v>118.9148195162858</v>
      </c>
      <c r="S25" s="68">
        <v>12.646270504454648</v>
      </c>
      <c r="T25" s="68">
        <v>11.127688454681341</v>
      </c>
      <c r="U25" s="68">
        <v>51.260862854780029</v>
      </c>
      <c r="V25" s="68">
        <v>1638.1537687083226</v>
      </c>
      <c r="W25" s="69">
        <v>94.631244856524319</v>
      </c>
      <c r="X25" s="70">
        <f t="shared" si="2"/>
        <v>1926.7346548950486</v>
      </c>
      <c r="Y25" s="71">
        <v>1.1951626714966025E-3</v>
      </c>
      <c r="Z25" s="72">
        <v>1.1064495659834526E-2</v>
      </c>
      <c r="AA25" s="73"/>
      <c r="AB25" s="73"/>
      <c r="AC25" s="73">
        <v>6.4378607820306678E-3</v>
      </c>
      <c r="AD25" s="74">
        <v>7.368116263453281E-3</v>
      </c>
      <c r="AE25" s="75">
        <f t="shared" si="3"/>
        <v>2.6065635376815076E-2</v>
      </c>
      <c r="AF25" s="76">
        <v>1687</v>
      </c>
      <c r="AG25" s="77">
        <v>147817.223</v>
      </c>
    </row>
    <row r="26" spans="1:16384">
      <c r="B26" s="103" t="s">
        <v>68</v>
      </c>
      <c r="C26" s="104" t="s">
        <v>35</v>
      </c>
      <c r="D26" s="105">
        <v>16.703757657614201</v>
      </c>
      <c r="E26" s="106">
        <v>2.1034720949302974</v>
      </c>
      <c r="F26" s="106">
        <v>1.4436795137716463</v>
      </c>
      <c r="G26" s="106">
        <v>1.3250764555496599</v>
      </c>
      <c r="H26" s="106">
        <v>2.5779074815493703</v>
      </c>
      <c r="I26" s="107">
        <v>11.24403839660412</v>
      </c>
      <c r="J26" s="108">
        <f t="shared" si="0"/>
        <v>35.397931600019291</v>
      </c>
      <c r="K26" s="109">
        <v>6.018619458781535E-2</v>
      </c>
      <c r="L26" s="110">
        <v>1.6313733056774877E-2</v>
      </c>
      <c r="M26" s="110">
        <v>2.1940089720708118E-2</v>
      </c>
      <c r="N26" s="110">
        <v>9.1167816313733052E-3</v>
      </c>
      <c r="O26" s="110">
        <v>9.6126573730162552E-3</v>
      </c>
      <c r="P26" s="111">
        <v>0.10066663450870676</v>
      </c>
      <c r="Q26" s="112">
        <f t="shared" si="1"/>
        <v>0.21783609087839467</v>
      </c>
      <c r="R26" s="113">
        <v>47.25885639152861</v>
      </c>
      <c r="S26" s="114">
        <v>5.5132489581096866</v>
      </c>
      <c r="T26" s="114">
        <v>4.2700159820872488</v>
      </c>
      <c r="U26" s="114">
        <v>3.6586408269245498</v>
      </c>
      <c r="V26" s="114">
        <v>7.4727395217391601</v>
      </c>
      <c r="W26" s="115">
        <v>32.814377772551794</v>
      </c>
      <c r="X26" s="116">
        <f t="shared" si="2"/>
        <v>100.98787945294104</v>
      </c>
      <c r="Y26" s="117">
        <v>1.0998022285466211E-4</v>
      </c>
      <c r="Z26" s="118"/>
      <c r="AA26" s="119"/>
      <c r="AB26" s="119"/>
      <c r="AC26" s="119"/>
      <c r="AD26" s="120"/>
      <c r="AE26" s="121">
        <f t="shared" si="3"/>
        <v>1.0998022285466211E-4</v>
      </c>
      <c r="AF26" s="79">
        <f>SUM(AF27,AF28)</f>
        <v>514892</v>
      </c>
      <c r="AG26" s="80">
        <f>SUM(AG27,AG28)</f>
        <v>1481628</v>
      </c>
    </row>
    <row r="27" spans="1:16384" ht="25.5">
      <c r="B27" s="81" t="s">
        <v>65</v>
      </c>
      <c r="C27" s="82" t="s">
        <v>69</v>
      </c>
      <c r="D27" s="83">
        <v>14.873854486815713</v>
      </c>
      <c r="E27" s="84">
        <v>1.3266011900414099</v>
      </c>
      <c r="F27" s="84">
        <v>1.8256797226607933</v>
      </c>
      <c r="G27" s="84">
        <v>0.32695797771622176</v>
      </c>
      <c r="H27" s="84">
        <v>2.8268343662383342</v>
      </c>
      <c r="I27" s="85">
        <v>9.8025278547228005</v>
      </c>
      <c r="J27" s="86">
        <f t="shared" si="0"/>
        <v>30.982455598195273</v>
      </c>
      <c r="K27" s="87">
        <v>5.449299628603696E-2</v>
      </c>
      <c r="L27" s="88">
        <v>1.2172921220157661E-2</v>
      </c>
      <c r="M27" s="88">
        <v>2.6042690909499542E-2</v>
      </c>
      <c r="N27" s="88">
        <v>3.4948336020946525E-3</v>
      </c>
      <c r="O27" s="88">
        <v>1.0088382206689629E-2</v>
      </c>
      <c r="P27" s="89">
        <v>8.5713322507964512E-2</v>
      </c>
      <c r="Q27" s="90">
        <f t="shared" si="1"/>
        <v>0.19200514673244296</v>
      </c>
      <c r="R27" s="91">
        <v>30.796612803795409</v>
      </c>
      <c r="S27" s="92">
        <v>2.4743358282189738</v>
      </c>
      <c r="T27" s="92">
        <v>3.800030665559659</v>
      </c>
      <c r="U27" s="92">
        <v>0.78669630697737203</v>
      </c>
      <c r="V27" s="92">
        <v>5.8871128603348</v>
      </c>
      <c r="W27" s="93">
        <v>20.564740971453688</v>
      </c>
      <c r="X27" s="94">
        <f t="shared" si="2"/>
        <v>64.309529436339901</v>
      </c>
      <c r="Y27" s="95">
        <v>1.6013305089983536E-4</v>
      </c>
      <c r="Z27" s="96"/>
      <c r="AA27" s="97"/>
      <c r="AB27" s="97"/>
      <c r="AC27" s="97"/>
      <c r="AD27" s="98"/>
      <c r="AE27" s="99">
        <f t="shared" si="3"/>
        <v>1.6013305089983536E-4</v>
      </c>
      <c r="AF27" s="122">
        <v>354258</v>
      </c>
      <c r="AG27" s="101">
        <v>1061372.9990000001</v>
      </c>
    </row>
    <row r="28" spans="1:16384" ht="15.75" thickBot="1">
      <c r="B28" s="102" t="s">
        <v>66</v>
      </c>
      <c r="C28" s="26" t="s">
        <v>36</v>
      </c>
      <c r="D28" s="123">
        <v>20.716555467253158</v>
      </c>
      <c r="E28" s="124">
        <v>3.8070736380382084</v>
      </c>
      <c r="F28" s="124">
        <v>0.60599059887506856</v>
      </c>
      <c r="G28" s="124">
        <v>3.5138521817879389</v>
      </c>
      <c r="H28" s="124">
        <v>2.0320352881019708</v>
      </c>
      <c r="I28" s="125">
        <v>14.405129342475712</v>
      </c>
      <c r="J28" s="126">
        <f t="shared" si="0"/>
        <v>45.080636516532053</v>
      </c>
      <c r="K28" s="127">
        <v>7.2670818932855263E-2</v>
      </c>
      <c r="L28" s="128">
        <v>2.5394126453139151E-2</v>
      </c>
      <c r="M28" s="128">
        <v>1.2943488519661659E-2</v>
      </c>
      <c r="N28" s="128">
        <v>2.1445161131338521E-2</v>
      </c>
      <c r="O28" s="128">
        <v>8.5694395672771852E-3</v>
      </c>
      <c r="P28" s="129">
        <v>0.13345777810634485</v>
      </c>
      <c r="Q28" s="130">
        <f t="shared" si="1"/>
        <v>0.27448081271061664</v>
      </c>
      <c r="R28" s="131">
        <v>16.462243587733159</v>
      </c>
      <c r="S28" s="132">
        <v>3.0389131298907341</v>
      </c>
      <c r="T28" s="132">
        <v>0.46998531652758724</v>
      </c>
      <c r="U28" s="132">
        <v>2.871944519947188</v>
      </c>
      <c r="V28" s="132">
        <v>1.5856266614043815</v>
      </c>
      <c r="W28" s="133">
        <v>12.249636801097976</v>
      </c>
      <c r="X28" s="134">
        <f t="shared" si="2"/>
        <v>36.67835001660103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160634</v>
      </c>
      <c r="AG28" s="141">
        <v>420255.00099999999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91.561906323862814</v>
      </c>
      <c r="E29" s="145">
        <f t="shared" si="4"/>
        <v>9.0433572910134572</v>
      </c>
      <c r="F29" s="145">
        <f t="shared" si="4"/>
        <v>7.6419757850561956</v>
      </c>
      <c r="G29" s="145">
        <f t="shared" si="4"/>
        <v>16.046566012252182</v>
      </c>
      <c r="H29" s="145">
        <f t="shared" si="4"/>
        <v>2601.1674940909747</v>
      </c>
      <c r="I29" s="145">
        <f t="shared" si="4"/>
        <v>123.11502773624041</v>
      </c>
      <c r="J29" s="146">
        <f>SUM(D29:I29)</f>
        <v>2848.5763272393997</v>
      </c>
      <c r="K29" s="147">
        <f t="shared" ref="K29:P29" si="5">SUM(K21,K22,K23,K26)</f>
        <v>0.5312527133278665</v>
      </c>
      <c r="L29" s="148">
        <f t="shared" si="5"/>
        <v>0.33065457527374464</v>
      </c>
      <c r="M29" s="148">
        <f t="shared" si="5"/>
        <v>7.2913028797453094E-2</v>
      </c>
      <c r="N29" s="148">
        <f t="shared" si="5"/>
        <v>0.15250590902513145</v>
      </c>
      <c r="O29" s="148">
        <f t="shared" si="5"/>
        <v>2.6057344074091939</v>
      </c>
      <c r="P29" s="148">
        <f t="shared" si="5"/>
        <v>1.1707799913173509</v>
      </c>
      <c r="Q29" s="149">
        <f t="shared" si="1"/>
        <v>4.8638406251507398</v>
      </c>
      <c r="R29" s="150">
        <f t="shared" ref="R29:W29" si="6">SUM(R21,R22,R23,R26)</f>
        <v>330.11683653168893</v>
      </c>
      <c r="S29" s="151">
        <f t="shared" si="6"/>
        <v>32.118425789840757</v>
      </c>
      <c r="T29" s="151">
        <f t="shared" si="6"/>
        <v>34.888008064902387</v>
      </c>
      <c r="U29" s="151">
        <f t="shared" si="6"/>
        <v>89.787146093856663</v>
      </c>
      <c r="V29" s="151">
        <f t="shared" si="6"/>
        <v>11337.845239375969</v>
      </c>
      <c r="W29" s="151">
        <f t="shared" si="6"/>
        <v>461.07816043630618</v>
      </c>
      <c r="X29" s="152">
        <f t="shared" si="2"/>
        <v>12285.833816292563</v>
      </c>
      <c r="Y29" s="153">
        <f t="shared" ref="Y29:AD29" si="7">SUM(Y21,Y22,Y23,Y26)</f>
        <v>2.1918865467174761E-3</v>
      </c>
      <c r="Z29" s="154">
        <f t="shared" si="7"/>
        <v>2.6593989677294871E-2</v>
      </c>
      <c r="AA29" s="154">
        <f t="shared" si="7"/>
        <v>0</v>
      </c>
      <c r="AB29" s="154">
        <f t="shared" si="7"/>
        <v>1.1416718923351502E-2</v>
      </c>
      <c r="AC29" s="154">
        <f t="shared" si="7"/>
        <v>4.9915585355265061E-3</v>
      </c>
      <c r="AD29" s="154">
        <f t="shared" si="7"/>
        <v>3.1230524335536154E-2</v>
      </c>
      <c r="AE29" s="155">
        <f t="shared" si="3"/>
        <v>7.6424678018426506E-2</v>
      </c>
      <c r="AF29" s="156">
        <f>SUM(AF21,AF22,AF23,AF26)</f>
        <v>518275</v>
      </c>
      <c r="AG29" s="157">
        <f>SUM(AG21,AG22,AG23,AG26)</f>
        <v>2711066.0039999997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7" t="s">
        <v>83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 t="s">
        <v>82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 t="s">
        <v>82</v>
      </c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 t="s">
        <v>82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 t="s">
        <v>82</v>
      </c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 t="s">
        <v>82</v>
      </c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 t="s">
        <v>82</v>
      </c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 t="s">
        <v>82</v>
      </c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 t="s">
        <v>82</v>
      </c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 t="s">
        <v>82</v>
      </c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 t="s">
        <v>82</v>
      </c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 t="s">
        <v>82</v>
      </c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 t="s">
        <v>82</v>
      </c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 t="s">
        <v>82</v>
      </c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 t="s">
        <v>82</v>
      </c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 t="s">
        <v>82</v>
      </c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 t="s">
        <v>82</v>
      </c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 t="s">
        <v>82</v>
      </c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 t="s">
        <v>82</v>
      </c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 t="s">
        <v>82</v>
      </c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 t="s">
        <v>82</v>
      </c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 t="s">
        <v>82</v>
      </c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 t="s">
        <v>82</v>
      </c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 t="s">
        <v>82</v>
      </c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 t="s">
        <v>82</v>
      </c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 t="s">
        <v>82</v>
      </c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 t="s">
        <v>82</v>
      </c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 t="s">
        <v>82</v>
      </c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 t="s">
        <v>82</v>
      </c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 t="s">
        <v>82</v>
      </c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 t="s">
        <v>82</v>
      </c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 t="s">
        <v>82</v>
      </c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 t="s">
        <v>82</v>
      </c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 t="s">
        <v>82</v>
      </c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 t="s">
        <v>82</v>
      </c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 t="s">
        <v>82</v>
      </c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 t="s">
        <v>82</v>
      </c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 t="s">
        <v>82</v>
      </c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 t="s">
        <v>82</v>
      </c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 t="s">
        <v>82</v>
      </c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 t="s">
        <v>82</v>
      </c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 t="s">
        <v>82</v>
      </c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 t="s">
        <v>82</v>
      </c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 t="s">
        <v>82</v>
      </c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 t="s">
        <v>82</v>
      </c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 t="s">
        <v>82</v>
      </c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 t="s">
        <v>82</v>
      </c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 t="s">
        <v>82</v>
      </c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 t="s">
        <v>82</v>
      </c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 t="s">
        <v>82</v>
      </c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 t="s">
        <v>82</v>
      </c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 t="s">
        <v>82</v>
      </c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 t="s">
        <v>82</v>
      </c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 t="s">
        <v>82</v>
      </c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 t="s">
        <v>82</v>
      </c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 t="s">
        <v>82</v>
      </c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 t="s">
        <v>82</v>
      </c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 t="s">
        <v>82</v>
      </c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 t="s">
        <v>82</v>
      </c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 t="s">
        <v>82</v>
      </c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 t="s">
        <v>82</v>
      </c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 t="s">
        <v>82</v>
      </c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 t="s">
        <v>82</v>
      </c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 t="s">
        <v>82</v>
      </c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 t="s">
        <v>82</v>
      </c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 t="s">
        <v>82</v>
      </c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 t="s">
        <v>82</v>
      </c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 t="s">
        <v>82</v>
      </c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 t="s">
        <v>82</v>
      </c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 t="s">
        <v>82</v>
      </c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 t="s">
        <v>82</v>
      </c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 t="s">
        <v>82</v>
      </c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 t="s">
        <v>82</v>
      </c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 t="s">
        <v>82</v>
      </c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 t="s">
        <v>82</v>
      </c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 t="s">
        <v>82</v>
      </c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 t="s">
        <v>82</v>
      </c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 t="s">
        <v>82</v>
      </c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 t="s">
        <v>82</v>
      </c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 t="s">
        <v>82</v>
      </c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 t="s">
        <v>82</v>
      </c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 t="s">
        <v>82</v>
      </c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 t="s">
        <v>82</v>
      </c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 t="s">
        <v>82</v>
      </c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 t="s">
        <v>82</v>
      </c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 t="s">
        <v>82</v>
      </c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 t="s">
        <v>82</v>
      </c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 t="s">
        <v>82</v>
      </c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 t="s">
        <v>82</v>
      </c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 t="s">
        <v>82</v>
      </c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 t="s">
        <v>82</v>
      </c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 t="s">
        <v>82</v>
      </c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 t="s">
        <v>82</v>
      </c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 t="s">
        <v>82</v>
      </c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 t="s">
        <v>82</v>
      </c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 t="s">
        <v>82</v>
      </c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 t="s">
        <v>82</v>
      </c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 t="s">
        <v>82</v>
      </c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 t="s">
        <v>82</v>
      </c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 t="s">
        <v>82</v>
      </c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 t="s">
        <v>82</v>
      </c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 t="s">
        <v>82</v>
      </c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 t="s">
        <v>82</v>
      </c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 t="s">
        <v>82</v>
      </c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 t="s">
        <v>82</v>
      </c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 t="s">
        <v>82</v>
      </c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 t="s">
        <v>82</v>
      </c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 t="s">
        <v>82</v>
      </c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 t="s">
        <v>82</v>
      </c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 t="s">
        <v>82</v>
      </c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 t="s">
        <v>82</v>
      </c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 t="s">
        <v>82</v>
      </c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 t="s">
        <v>82</v>
      </c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 t="s">
        <v>82</v>
      </c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 t="s">
        <v>82</v>
      </c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 t="s">
        <v>82</v>
      </c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 t="s">
        <v>82</v>
      </c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 t="s">
        <v>82</v>
      </c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 t="s">
        <v>82</v>
      </c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 t="s">
        <v>82</v>
      </c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 t="s">
        <v>82</v>
      </c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 t="s">
        <v>82</v>
      </c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 t="s">
        <v>82</v>
      </c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 t="s">
        <v>82</v>
      </c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 t="s">
        <v>82</v>
      </c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 t="s">
        <v>82</v>
      </c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 t="s">
        <v>82</v>
      </c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 t="s">
        <v>82</v>
      </c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 t="s">
        <v>82</v>
      </c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 t="s">
        <v>82</v>
      </c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 t="s">
        <v>82</v>
      </c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 t="s">
        <v>82</v>
      </c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 t="s">
        <v>82</v>
      </c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 t="s">
        <v>82</v>
      </c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 t="s">
        <v>82</v>
      </c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 t="s">
        <v>82</v>
      </c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 t="s">
        <v>82</v>
      </c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 t="s">
        <v>82</v>
      </c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 t="s">
        <v>82</v>
      </c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 t="s">
        <v>82</v>
      </c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 t="s">
        <v>82</v>
      </c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 t="s">
        <v>82</v>
      </c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 t="s">
        <v>82</v>
      </c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 t="s">
        <v>82</v>
      </c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 t="s">
        <v>82</v>
      </c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 t="s">
        <v>82</v>
      </c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 t="s">
        <v>82</v>
      </c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 t="s">
        <v>82</v>
      </c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 t="s">
        <v>82</v>
      </c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 t="s">
        <v>82</v>
      </c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 t="s">
        <v>82</v>
      </c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 t="s">
        <v>82</v>
      </c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 t="s">
        <v>82</v>
      </c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 t="s">
        <v>82</v>
      </c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 t="s">
        <v>82</v>
      </c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 t="s">
        <v>82</v>
      </c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 t="s">
        <v>82</v>
      </c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 t="s">
        <v>82</v>
      </c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 t="s">
        <v>82</v>
      </c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 t="s">
        <v>82</v>
      </c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 t="s">
        <v>82</v>
      </c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 t="s">
        <v>82</v>
      </c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 t="s">
        <v>82</v>
      </c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 t="s">
        <v>82</v>
      </c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 t="s">
        <v>82</v>
      </c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 t="s">
        <v>82</v>
      </c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 t="s">
        <v>82</v>
      </c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 t="s">
        <v>82</v>
      </c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 t="s">
        <v>82</v>
      </c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 t="s">
        <v>82</v>
      </c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 t="s">
        <v>82</v>
      </c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 t="s">
        <v>82</v>
      </c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 t="s">
        <v>82</v>
      </c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 t="s">
        <v>82</v>
      </c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 t="s">
        <v>82</v>
      </c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 t="s">
        <v>82</v>
      </c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 t="s">
        <v>82</v>
      </c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 t="s">
        <v>82</v>
      </c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 t="s">
        <v>82</v>
      </c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 t="s">
        <v>82</v>
      </c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 t="s">
        <v>82</v>
      </c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 t="s">
        <v>82</v>
      </c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 t="s">
        <v>82</v>
      </c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 t="s">
        <v>82</v>
      </c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 t="s">
        <v>82</v>
      </c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 t="s">
        <v>82</v>
      </c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 t="s">
        <v>82</v>
      </c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 t="s">
        <v>82</v>
      </c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 t="s">
        <v>82</v>
      </c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 t="s">
        <v>82</v>
      </c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 t="s">
        <v>82</v>
      </c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 t="s">
        <v>82</v>
      </c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 t="s">
        <v>82</v>
      </c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 t="s">
        <v>82</v>
      </c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 t="s">
        <v>82</v>
      </c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 t="s">
        <v>82</v>
      </c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 t="s">
        <v>82</v>
      </c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 t="s">
        <v>82</v>
      </c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 t="s">
        <v>82</v>
      </c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 t="s">
        <v>82</v>
      </c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 t="s">
        <v>82</v>
      </c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 t="s">
        <v>82</v>
      </c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 t="s">
        <v>82</v>
      </c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 t="s">
        <v>82</v>
      </c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 t="s">
        <v>82</v>
      </c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 t="s">
        <v>82</v>
      </c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 t="s">
        <v>82</v>
      </c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 t="s">
        <v>82</v>
      </c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 t="s">
        <v>82</v>
      </c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 t="s">
        <v>82</v>
      </c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 t="s">
        <v>82</v>
      </c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 t="s">
        <v>82</v>
      </c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 t="s">
        <v>82</v>
      </c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 t="s">
        <v>82</v>
      </c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 t="s">
        <v>82</v>
      </c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 t="s">
        <v>82</v>
      </c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 t="s">
        <v>82</v>
      </c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 t="s">
        <v>82</v>
      </c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 t="s">
        <v>82</v>
      </c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 t="s">
        <v>82</v>
      </c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 t="s">
        <v>82</v>
      </c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 t="s">
        <v>82</v>
      </c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 t="s">
        <v>82</v>
      </c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 t="s">
        <v>82</v>
      </c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 t="s">
        <v>82</v>
      </c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 t="s">
        <v>82</v>
      </c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 t="s">
        <v>82</v>
      </c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 t="s">
        <v>82</v>
      </c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 t="s">
        <v>82</v>
      </c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 t="s">
        <v>82</v>
      </c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 t="s">
        <v>82</v>
      </c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 t="s">
        <v>82</v>
      </c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 t="s">
        <v>82</v>
      </c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 t="s">
        <v>82</v>
      </c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 t="s">
        <v>82</v>
      </c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 t="s">
        <v>82</v>
      </c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 t="s">
        <v>82</v>
      </c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 t="s">
        <v>82</v>
      </c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 t="s">
        <v>82</v>
      </c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 t="s">
        <v>82</v>
      </c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 t="s">
        <v>82</v>
      </c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 t="s">
        <v>82</v>
      </c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 t="s">
        <v>82</v>
      </c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 t="s">
        <v>82</v>
      </c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 t="s">
        <v>82</v>
      </c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 t="s">
        <v>82</v>
      </c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 t="s">
        <v>82</v>
      </c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 t="s">
        <v>82</v>
      </c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 t="s">
        <v>82</v>
      </c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 t="s">
        <v>82</v>
      </c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 t="s">
        <v>82</v>
      </c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 t="s">
        <v>82</v>
      </c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 t="s">
        <v>82</v>
      </c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 t="s">
        <v>82</v>
      </c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 t="s">
        <v>82</v>
      </c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 t="s">
        <v>82</v>
      </c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 t="s">
        <v>82</v>
      </c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 t="s">
        <v>82</v>
      </c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 t="s">
        <v>82</v>
      </c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 t="s">
        <v>82</v>
      </c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 t="s">
        <v>82</v>
      </c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 t="s">
        <v>82</v>
      </c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 t="s">
        <v>82</v>
      </c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 t="s">
        <v>82</v>
      </c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 t="s">
        <v>82</v>
      </c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 t="s">
        <v>82</v>
      </c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 t="s">
        <v>82</v>
      </c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 t="s">
        <v>82</v>
      </c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 t="s">
        <v>82</v>
      </c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 t="s">
        <v>82</v>
      </c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 t="s">
        <v>82</v>
      </c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 t="s">
        <v>82</v>
      </c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 t="s">
        <v>82</v>
      </c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 t="s">
        <v>82</v>
      </c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 t="s">
        <v>82</v>
      </c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 t="s">
        <v>82</v>
      </c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 t="s">
        <v>82</v>
      </c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 t="s">
        <v>82</v>
      </c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 t="s">
        <v>82</v>
      </c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 t="s">
        <v>82</v>
      </c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 t="s">
        <v>82</v>
      </c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 t="s">
        <v>82</v>
      </c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 t="s">
        <v>82</v>
      </c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 t="s">
        <v>82</v>
      </c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 t="s">
        <v>82</v>
      </c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 t="s">
        <v>82</v>
      </c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 t="s">
        <v>82</v>
      </c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 t="s">
        <v>82</v>
      </c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 t="s">
        <v>82</v>
      </c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 t="s">
        <v>82</v>
      </c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 t="s">
        <v>82</v>
      </c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 t="s">
        <v>82</v>
      </c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 t="s">
        <v>82</v>
      </c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 t="s">
        <v>82</v>
      </c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 t="s">
        <v>82</v>
      </c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 t="s">
        <v>82</v>
      </c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 t="s">
        <v>82</v>
      </c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 t="s">
        <v>82</v>
      </c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 t="s">
        <v>82</v>
      </c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 t="s">
        <v>82</v>
      </c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 t="s">
        <v>82</v>
      </c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 t="s">
        <v>82</v>
      </c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 t="s">
        <v>82</v>
      </c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 t="s">
        <v>82</v>
      </c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 t="s">
        <v>82</v>
      </c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 t="s">
        <v>82</v>
      </c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 t="s">
        <v>82</v>
      </c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 t="s">
        <v>82</v>
      </c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 t="s">
        <v>82</v>
      </c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 t="s">
        <v>82</v>
      </c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 t="s">
        <v>82</v>
      </c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 t="s">
        <v>82</v>
      </c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 t="s">
        <v>82</v>
      </c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 t="s">
        <v>82</v>
      </c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 t="s">
        <v>82</v>
      </c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 t="s">
        <v>82</v>
      </c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 t="s">
        <v>82</v>
      </c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 t="s">
        <v>82</v>
      </c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 t="s">
        <v>82</v>
      </c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 t="s">
        <v>82</v>
      </c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 t="s">
        <v>82</v>
      </c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 t="s">
        <v>82</v>
      </c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 t="s">
        <v>82</v>
      </c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 t="s">
        <v>82</v>
      </c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 t="s">
        <v>82</v>
      </c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 t="s">
        <v>82</v>
      </c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 t="s">
        <v>82</v>
      </c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 t="s">
        <v>82</v>
      </c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 t="s">
        <v>82</v>
      </c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 t="s">
        <v>82</v>
      </c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 t="s">
        <v>82</v>
      </c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 t="s">
        <v>82</v>
      </c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 t="s">
        <v>82</v>
      </c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 t="s">
        <v>82</v>
      </c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 t="s">
        <v>82</v>
      </c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 t="s">
        <v>82</v>
      </c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 t="s">
        <v>82</v>
      </c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 t="s">
        <v>82</v>
      </c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 t="s">
        <v>82</v>
      </c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 t="s">
        <v>82</v>
      </c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 t="s">
        <v>82</v>
      </c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 t="s">
        <v>82</v>
      </c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 t="s">
        <v>82</v>
      </c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 t="s">
        <v>82</v>
      </c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 t="s">
        <v>82</v>
      </c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 t="s">
        <v>82</v>
      </c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 t="s">
        <v>82</v>
      </c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 t="s">
        <v>82</v>
      </c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 t="s">
        <v>82</v>
      </c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 t="s">
        <v>82</v>
      </c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 t="s">
        <v>82</v>
      </c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 t="s">
        <v>82</v>
      </c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 t="s">
        <v>82</v>
      </c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 t="s">
        <v>82</v>
      </c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 t="s">
        <v>82</v>
      </c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 t="s">
        <v>82</v>
      </c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 t="s">
        <v>82</v>
      </c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 t="s">
        <v>82</v>
      </c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 t="s">
        <v>82</v>
      </c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 t="s">
        <v>82</v>
      </c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 t="s">
        <v>82</v>
      </c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 t="s">
        <v>82</v>
      </c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 t="s">
        <v>82</v>
      </c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 t="s">
        <v>82</v>
      </c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 t="s">
        <v>82</v>
      </c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 t="s">
        <v>82</v>
      </c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 t="s">
        <v>82</v>
      </c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 t="s">
        <v>82</v>
      </c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 t="s">
        <v>82</v>
      </c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 t="s">
        <v>82</v>
      </c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 t="s">
        <v>82</v>
      </c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 t="s">
        <v>82</v>
      </c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 t="s">
        <v>82</v>
      </c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 t="s">
        <v>82</v>
      </c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 t="s">
        <v>82</v>
      </c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 t="s">
        <v>82</v>
      </c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 t="s">
        <v>82</v>
      </c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 t="s">
        <v>82</v>
      </c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 t="s">
        <v>82</v>
      </c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 t="s">
        <v>82</v>
      </c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 t="s">
        <v>82</v>
      </c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 t="s">
        <v>82</v>
      </c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 t="s">
        <v>82</v>
      </c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 t="s">
        <v>82</v>
      </c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 t="s">
        <v>82</v>
      </c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 t="s">
        <v>82</v>
      </c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 t="s">
        <v>82</v>
      </c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 t="s">
        <v>82</v>
      </c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 t="s">
        <v>82</v>
      </c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 t="s">
        <v>82</v>
      </c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 t="s">
        <v>82</v>
      </c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 t="s">
        <v>82</v>
      </c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 t="s">
        <v>82</v>
      </c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 t="s">
        <v>82</v>
      </c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 t="s">
        <v>82</v>
      </c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 t="s">
        <v>82</v>
      </c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 t="s">
        <v>82</v>
      </c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 t="s">
        <v>82</v>
      </c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 t="s">
        <v>82</v>
      </c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 t="s">
        <v>82</v>
      </c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 t="s">
        <v>82</v>
      </c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 t="s">
        <v>82</v>
      </c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 t="s">
        <v>82</v>
      </c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 t="s">
        <v>82</v>
      </c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 t="s">
        <v>82</v>
      </c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 t="s">
        <v>82</v>
      </c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 t="s">
        <v>82</v>
      </c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 t="s">
        <v>82</v>
      </c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 t="s">
        <v>82</v>
      </c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 t="s">
        <v>82</v>
      </c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 t="s">
        <v>82</v>
      </c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 t="s">
        <v>82</v>
      </c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 t="s">
        <v>82</v>
      </c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 t="s">
        <v>82</v>
      </c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 t="s">
        <v>82</v>
      </c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 t="s">
        <v>82</v>
      </c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 t="s">
        <v>82</v>
      </c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 t="s">
        <v>82</v>
      </c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 t="s">
        <v>82</v>
      </c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 t="s">
        <v>82</v>
      </c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 t="s">
        <v>82</v>
      </c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 t="s">
        <v>82</v>
      </c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 t="s">
        <v>82</v>
      </c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 t="s">
        <v>82</v>
      </c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 t="s">
        <v>82</v>
      </c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 t="s">
        <v>82</v>
      </c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 t="s">
        <v>82</v>
      </c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 t="s">
        <v>82</v>
      </c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 t="s">
        <v>82</v>
      </c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 t="s">
        <v>82</v>
      </c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 t="s">
        <v>82</v>
      </c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 t="s">
        <v>82</v>
      </c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 t="s">
        <v>82</v>
      </c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 t="s">
        <v>82</v>
      </c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 t="s">
        <v>82</v>
      </c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 t="s">
        <v>82</v>
      </c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 t="s">
        <v>82</v>
      </c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 t="s">
        <v>82</v>
      </c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 t="s">
        <v>82</v>
      </c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 t="s">
        <v>82</v>
      </c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 t="s">
        <v>82</v>
      </c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 t="s">
        <v>82</v>
      </c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 t="s">
        <v>82</v>
      </c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 t="s">
        <v>82</v>
      </c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 t="s">
        <v>82</v>
      </c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 t="s">
        <v>82</v>
      </c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 t="s">
        <v>82</v>
      </c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 t="s">
        <v>82</v>
      </c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 t="s">
        <v>82</v>
      </c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 t="s">
        <v>82</v>
      </c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 t="s">
        <v>82</v>
      </c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 t="s">
        <v>82</v>
      </c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 t="s">
        <v>82</v>
      </c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 t="s">
        <v>82</v>
      </c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 t="s">
        <v>82</v>
      </c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 t="s">
        <v>82</v>
      </c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 t="s">
        <v>82</v>
      </c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 t="s">
        <v>82</v>
      </c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 t="s">
        <v>82</v>
      </c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 t="s">
        <v>82</v>
      </c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 t="s">
        <v>82</v>
      </c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 t="s">
        <v>82</v>
      </c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 t="s">
        <v>82</v>
      </c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 t="s">
        <v>82</v>
      </c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 t="s">
        <v>82</v>
      </c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 t="s">
        <v>82</v>
      </c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 t="s">
        <v>82</v>
      </c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 t="s">
        <v>82</v>
      </c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 t="s">
        <v>82</v>
      </c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 t="s">
        <v>82</v>
      </c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 t="s">
        <v>82</v>
      </c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 t="s">
        <v>82</v>
      </c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 t="s">
        <v>82</v>
      </c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 t="s">
        <v>82</v>
      </c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 t="s">
        <v>82</v>
      </c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 t="s">
        <v>82</v>
      </c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 t="s">
        <v>82</v>
      </c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 t="s">
        <v>82</v>
      </c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 t="s">
        <v>82</v>
      </c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 t="s">
        <v>82</v>
      </c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 t="s">
        <v>82</v>
      </c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 t="s">
        <v>82</v>
      </c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 t="s">
        <v>82</v>
      </c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 t="s">
        <v>82</v>
      </c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 t="s">
        <v>82</v>
      </c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 t="s">
        <v>82</v>
      </c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 t="s">
        <v>82</v>
      </c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 t="s">
        <v>82</v>
      </c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 t="s">
        <v>82</v>
      </c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 t="s">
        <v>82</v>
      </c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 t="s">
        <v>82</v>
      </c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 t="s">
        <v>82</v>
      </c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 t="s">
        <v>82</v>
      </c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 t="s">
        <v>82</v>
      </c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 t="s">
        <v>82</v>
      </c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 t="s">
        <v>82</v>
      </c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 t="s">
        <v>82</v>
      </c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 t="s">
        <v>82</v>
      </c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 t="s">
        <v>82</v>
      </c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 t="s">
        <v>82</v>
      </c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 t="s">
        <v>82</v>
      </c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 t="s">
        <v>82</v>
      </c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 t="s">
        <v>82</v>
      </c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 t="s">
        <v>82</v>
      </c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 t="s">
        <v>82</v>
      </c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 t="s">
        <v>82</v>
      </c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 t="s">
        <v>82</v>
      </c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 t="s">
        <v>82</v>
      </c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 t="s">
        <v>82</v>
      </c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 t="s">
        <v>82</v>
      </c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 t="s">
        <v>82</v>
      </c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7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4"/>
      <c r="G35" s="234"/>
      <c r="H35" s="234"/>
      <c r="I35" s="234"/>
      <c r="J35" s="234"/>
      <c r="K35" s="234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7"/>
      <c r="I36" s="22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8"/>
      <c r="F37" s="228"/>
      <c r="G37" s="228"/>
      <c r="H37" s="228"/>
      <c r="I37" s="228"/>
      <c r="J37" s="228"/>
      <c r="K37" s="228"/>
      <c r="L37" s="162"/>
      <c r="M37" s="162"/>
      <c r="N37" s="228"/>
      <c r="O37" s="228"/>
      <c r="P37" s="228"/>
      <c r="Q37" s="228"/>
      <c r="R37" s="228"/>
      <c r="S37" s="228"/>
      <c r="T37" s="162"/>
      <c r="U37" s="162"/>
      <c r="V37" s="162"/>
      <c r="W37" s="162"/>
      <c r="X37" s="229"/>
      <c r="Y37" s="228"/>
      <c r="Z37" s="228"/>
      <c r="AA37" s="228"/>
      <c r="AB37" s="228"/>
      <c r="AC37" s="228"/>
      <c r="AD37" s="228"/>
      <c r="AE37" s="22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2024-12-18T11:20:31Z</dcterms:modified>
</cp:coreProperties>
</file>