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<sst xmlns="http://schemas.openxmlformats.org/spreadsheetml/2006/main" count="625" uniqueCount="83">
  <si>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</si>
  <si>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</si>
  <si>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</si>
  <si>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</si>
  <si>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</si>
  <si>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</si>
  <si>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</si>
  <si>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</si>
  <si>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</si>
  <si>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</si>
  <si>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</si>
  <si>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</si>
  <si>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</si>
  <si>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</si>
  <si>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</si>
  <si>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</si>
  <si>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</si>
  <si>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</si>
  <si>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</si>
  <si>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</si>
  <si>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</si>
  <si>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</si>
  <si>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</si>
  <si>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</si>
  <si>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</si>
  <si>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</si>
  <si>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</si>
  <si>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</si>
  <si>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</si>
  <si>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</si>
  <si>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</si>
  <si>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</si>
  <si>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</si>
  <si>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</si>
  <si>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</si>
  <si>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</si>
  <si>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</si>
  <si>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</si>
  <si>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</si>
  <si>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</si>
  <si>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</si>
  <si>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</si>
  <si>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</si>
  <si>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</si>
  <si>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</si>
  <si>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</si>
  <si>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</si>
  <si>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</si>
  <si>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</si>
  <si>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</si>
  <si>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</si>
  <si>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</si>
  <si>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</si>
  <si>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</si>
  <si>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</si>
  <si>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</si>
  <si>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</si>
  <si>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</si>
  <si>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</si>
  <si>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</si>
  <si>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</si>
  <si>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</si>
  <si>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</si>
  <si>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</si>
  <si>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</si>
  <si>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</si>
  <si>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</si>
  <si>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</si>
  <si>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</si>
  <si>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</si>
  <si>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</si>
  <si>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</si>
  <si>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</si>
  <si>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</si>
  <si>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</si>
  <si>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</si>
  <si>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</si>
  <si>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</si>
  <si>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</si>
  <si>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2023</t>
  </si>
  <si>
    <t>54017, Миколаївська область, м. Миколаїв, вул. Громадянська</t>
  </si>
  <si>
    <r>
      <t xml:space="preserve">АКЦІОНЕРНЕ ТОВАРИСТВО </t>
    </r>
    <r>
      <rPr>
        <sz val="12"/>
        <rFont val="Times New Roman"/>
        <family val="1"/>
        <charset val="204"/>
      </rPr>
      <t>«</t>
    </r>
    <r>
      <rPr>
        <sz val="12"/>
        <rFont val="Times New Roman Cyr"/>
        <family val="1"/>
        <charset val="204"/>
      </rPr>
      <t>МИКОЛАЇВОБЛЕНЕРГО</t>
    </r>
    <r>
      <rPr>
        <sz val="12"/>
        <rFont val="Times New Roman"/>
        <family val="1"/>
        <charset val="204"/>
      </rPr>
      <t>»</t>
    </r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</si>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</sst>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C32" sqref="C32:AE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9" t="s">
        <v>75</v>
      </c>
      <c r="AC2" s="199"/>
      <c r="AD2" s="199"/>
      <c r="AE2" s="199"/>
      <c r="AF2" s="199"/>
      <c r="AG2" s="199"/>
    </row>
    <row r="3" spans="2:33" ht="18.75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3" ht="18.75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2" t="s">
        <v>82</v>
      </c>
      <c r="P5" s="202"/>
      <c r="Q5" s="202"/>
      <c r="R5" s="5"/>
      <c r="S5" s="191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3" t="s">
        <v>4</v>
      </c>
      <c r="P6" s="203"/>
      <c r="Q6" s="20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8" t="s">
        <v>5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 t="s">
        <v>6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1"/>
    </row>
    <row r="8" spans="2:33" ht="39.75" customHeight="1">
      <c r="B8" s="11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74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0" t="s">
        <v>81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32" t="s">
        <v>77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17"/>
    </row>
    <row r="11" spans="2:33" ht="15.75">
      <c r="B11" s="15"/>
      <c r="C11" s="16" t="s">
        <v>10</v>
      </c>
      <c r="D11" s="13"/>
      <c r="E11" s="13"/>
      <c r="F11" s="11"/>
      <c r="G11" s="230" t="s">
        <v>80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17"/>
    </row>
    <row r="12" spans="2:33">
      <c r="B12" s="15"/>
      <c r="C12" s="238" t="s">
        <v>11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17"/>
    </row>
    <row r="13" spans="2:33" ht="15.75">
      <c r="B13" s="15"/>
      <c r="C13" s="239" t="s">
        <v>76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17"/>
    </row>
    <row r="14" spans="2:33">
      <c r="B14" s="15"/>
      <c r="C14" s="235" t="s">
        <v>12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18"/>
    </row>
    <row r="15" spans="2:33" ht="15.75">
      <c r="B15" s="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 t="s">
        <v>13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6" t="s">
        <v>14</v>
      </c>
      <c r="C17" s="209" t="s">
        <v>15</v>
      </c>
      <c r="D17" s="212" t="s">
        <v>16</v>
      </c>
      <c r="E17" s="213"/>
      <c r="F17" s="213"/>
      <c r="G17" s="213"/>
      <c r="H17" s="213"/>
      <c r="I17" s="213"/>
      <c r="J17" s="214"/>
      <c r="K17" s="212" t="s">
        <v>17</v>
      </c>
      <c r="L17" s="213"/>
      <c r="M17" s="213"/>
      <c r="N17" s="213"/>
      <c r="O17" s="213"/>
      <c r="P17" s="213"/>
      <c r="Q17" s="214"/>
      <c r="R17" s="212" t="s">
        <v>18</v>
      </c>
      <c r="S17" s="213"/>
      <c r="T17" s="213"/>
      <c r="U17" s="213"/>
      <c r="V17" s="213"/>
      <c r="W17" s="213"/>
      <c r="X17" s="214"/>
      <c r="Y17" s="212" t="s">
        <v>19</v>
      </c>
      <c r="Z17" s="213"/>
      <c r="AA17" s="213"/>
      <c r="AB17" s="213"/>
      <c r="AC17" s="213"/>
      <c r="AD17" s="213"/>
      <c r="AE17" s="214"/>
      <c r="AF17" s="224" t="s">
        <v>20</v>
      </c>
      <c r="AG17" s="215" t="s">
        <v>21</v>
      </c>
    </row>
    <row r="18" spans="1:16384" ht="29.25" customHeight="1">
      <c r="B18" s="207"/>
      <c r="C18" s="210"/>
      <c r="D18" s="218" t="s">
        <v>22</v>
      </c>
      <c r="E18" s="219"/>
      <c r="F18" s="220" t="s">
        <v>23</v>
      </c>
      <c r="G18" s="221"/>
      <c r="H18" s="221"/>
      <c r="I18" s="219"/>
      <c r="J18" s="222" t="s">
        <v>24</v>
      </c>
      <c r="K18" s="218" t="s">
        <v>22</v>
      </c>
      <c r="L18" s="219"/>
      <c r="M18" s="220" t="s">
        <v>23</v>
      </c>
      <c r="N18" s="221"/>
      <c r="O18" s="221"/>
      <c r="P18" s="219"/>
      <c r="Q18" s="222" t="s">
        <v>24</v>
      </c>
      <c r="R18" s="218" t="s">
        <v>22</v>
      </c>
      <c r="S18" s="219"/>
      <c r="T18" s="220" t="s">
        <v>23</v>
      </c>
      <c r="U18" s="221"/>
      <c r="V18" s="221"/>
      <c r="W18" s="219"/>
      <c r="X18" s="222" t="s">
        <v>24</v>
      </c>
      <c r="Y18" s="218" t="s">
        <v>22</v>
      </c>
      <c r="Z18" s="219"/>
      <c r="AA18" s="220" t="s">
        <v>23</v>
      </c>
      <c r="AB18" s="221"/>
      <c r="AC18" s="221"/>
      <c r="AD18" s="219"/>
      <c r="AE18" s="222" t="s">
        <v>24</v>
      </c>
      <c r="AF18" s="225"/>
      <c r="AG18" s="216"/>
    </row>
    <row r="19" spans="1:16384" ht="108">
      <c r="B19" s="208"/>
      <c r="C19" s="21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3"/>
      <c r="AF19" s="226"/>
      <c r="AG19" s="21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18.680426967254938</v>
      </c>
      <c r="E21" s="39"/>
      <c r="F21" s="39"/>
      <c r="G21" s="39">
        <v>0.7819611982503768</v>
      </c>
      <c r="H21" s="39"/>
      <c r="I21" s="40">
        <v>7.3345394775279367</v>
      </c>
      <c r="J21" s="41">
        <f t="shared" ref="J21:J28" si="0">SUM(D21:I21)</f>
        <v>26.79692764303325</v>
      </c>
      <c r="K21" s="42">
        <v>3.6525136226781073E-2</v>
      </c>
      <c r="L21" s="43"/>
      <c r="M21" s="43"/>
      <c r="N21" s="43">
        <v>3.2067336342851353E-2</v>
      </c>
      <c r="O21" s="43"/>
      <c r="P21" s="44">
        <v>0.19130563486159202</v>
      </c>
      <c r="Q21" s="45">
        <f t="shared" ref="Q21:Q29" si="1">SUM(K21:P21)</f>
        <v>0.25989810743122443</v>
      </c>
      <c r="R21" s="46">
        <v>24.130734845884952</v>
      </c>
      <c r="S21" s="47"/>
      <c r="T21" s="47"/>
      <c r="U21" s="47">
        <v>2.1718357863800839</v>
      </c>
      <c r="V21" s="47"/>
      <c r="W21" s="48">
        <v>19.983616258404869</v>
      </c>
      <c r="X21" s="49">
        <f t="shared" ref="X21:X29" si="2">SUM(R21:W21)</f>
        <v>46.286186890669903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28</v>
      </c>
      <c r="AG21" s="56">
        <v>110622</v>
      </c>
    </row>
    <row r="22" spans="1:16384" ht="15.75" thickBot="1">
      <c r="B22" s="57" t="s">
        <v>62</v>
      </c>
      <c r="C22" s="58" t="s">
        <v>33</v>
      </c>
      <c r="D22" s="59">
        <v>41.743576211045372</v>
      </c>
      <c r="E22" s="60">
        <v>1.452703308003007</v>
      </c>
      <c r="F22" s="60">
        <v>0.15875726899871856</v>
      </c>
      <c r="G22" s="60">
        <v>75.370897129792283</v>
      </c>
      <c r="H22" s="60"/>
      <c r="I22" s="61">
        <v>28.981584554083689</v>
      </c>
      <c r="J22" s="62">
        <f t="shared" si="0"/>
        <v>147.70751847192307</v>
      </c>
      <c r="K22" s="63">
        <v>0.31656805886087536</v>
      </c>
      <c r="L22" s="64">
        <v>8.0144971001904639E-2</v>
      </c>
      <c r="M22" s="64">
        <v>1.8247961953875697E-3</v>
      </c>
      <c r="N22" s="64">
        <v>0.28450851246976527</v>
      </c>
      <c r="O22" s="64"/>
      <c r="P22" s="65">
        <v>0.40023214056188922</v>
      </c>
      <c r="Q22" s="66">
        <f t="shared" si="1"/>
        <v>1.083278479089822</v>
      </c>
      <c r="R22" s="67">
        <v>113.38747446391541</v>
      </c>
      <c r="S22" s="68">
        <v>4.1977594919039003</v>
      </c>
      <c r="T22" s="68">
        <v>0.68121508796776298</v>
      </c>
      <c r="U22" s="68">
        <v>207.87998455790603</v>
      </c>
      <c r="V22" s="68"/>
      <c r="W22" s="69">
        <v>76.262466017760332</v>
      </c>
      <c r="X22" s="70">
        <f t="shared" si="2"/>
        <v>402.40889961945345</v>
      </c>
      <c r="Y22" s="71">
        <v>9.2349877892506458E-3</v>
      </c>
      <c r="Z22" s="72">
        <v>5.0930704484285723E-2</v>
      </c>
      <c r="AA22" s="73"/>
      <c r="AB22" s="73"/>
      <c r="AC22" s="73"/>
      <c r="AD22" s="74">
        <v>2.1792389996143973E-3</v>
      </c>
      <c r="AE22" s="75">
        <f t="shared" si="3"/>
        <v>6.2344931273150765E-2</v>
      </c>
      <c r="AF22" s="76">
        <v>129</v>
      </c>
      <c r="AG22" s="77">
        <v>95964.695999999996</v>
      </c>
    </row>
    <row r="23" spans="1:16384">
      <c r="B23" s="78" t="s">
        <v>63</v>
      </c>
      <c r="C23" s="37" t="s">
        <v>64</v>
      </c>
      <c r="D23" s="38">
        <v>139.57317101670554</v>
      </c>
      <c r="E23" s="39">
        <v>4.2119801667828671</v>
      </c>
      <c r="F23" s="39">
        <v>10.986112463533289</v>
      </c>
      <c r="G23" s="39">
        <v>316.91160936507998</v>
      </c>
      <c r="H23" s="39">
        <v>4.9964847842767615</v>
      </c>
      <c r="I23" s="40">
        <v>82.435727055670895</v>
      </c>
      <c r="J23" s="41">
        <f>SUM(D23:I23)</f>
        <v>559.11508485204945</v>
      </c>
      <c r="K23" s="42">
        <v>0.73252616450041097</v>
      </c>
      <c r="L23" s="43">
        <v>0.20901414265738624</v>
      </c>
      <c r="M23" s="43">
        <v>6.5569971294027835E-2</v>
      </c>
      <c r="N23" s="43">
        <v>0.90508917547255796</v>
      </c>
      <c r="O23" s="43">
        <v>2.2146832800370803E-2</v>
      </c>
      <c r="P23" s="44">
        <v>0.73300329904456241</v>
      </c>
      <c r="Q23" s="45">
        <f t="shared" si="1"/>
        <v>2.6673495857693164</v>
      </c>
      <c r="R23" s="46">
        <v>377.61157380979762</v>
      </c>
      <c r="S23" s="47">
        <v>12.497907873982152</v>
      </c>
      <c r="T23" s="47">
        <v>35.991877694186179</v>
      </c>
      <c r="U23" s="47">
        <v>919.97880091593572</v>
      </c>
      <c r="V23" s="47">
        <v>10.980460197704394</v>
      </c>
      <c r="W23" s="48">
        <v>219.33207736190448</v>
      </c>
      <c r="X23" s="49">
        <f t="shared" si="2"/>
        <v>1576.3926978535108</v>
      </c>
      <c r="Y23" s="50">
        <v>4.245718447774216E-2</v>
      </c>
      <c r="Z23" s="51">
        <v>4.538425884451646E-2</v>
      </c>
      <c r="AA23" s="52"/>
      <c r="AB23" s="52">
        <v>3.7352818599288777E-3</v>
      </c>
      <c r="AC23" s="52"/>
      <c r="AD23" s="53">
        <v>4.95440930743434E-3</v>
      </c>
      <c r="AE23" s="54">
        <f t="shared" si="3"/>
        <v>9.6531134489621834E-2</v>
      </c>
      <c r="AF23" s="79">
        <f>SUM(AF24,AF25)</f>
        <v>3223</v>
      </c>
      <c r="AG23" s="80">
        <f>SUM(AG24,AG25)</f>
        <v>298263.16700000002</v>
      </c>
    </row>
    <row r="24" spans="1:16384" ht="25.5">
      <c r="B24" s="81" t="s">
        <v>65</v>
      </c>
      <c r="C24" s="82" t="s">
        <v>34</v>
      </c>
      <c r="D24" s="83">
        <v>103.32474271796821</v>
      </c>
      <c r="E24" s="84">
        <v>3.1978291168644675</v>
      </c>
      <c r="F24" s="84">
        <v>10.797170249609325</v>
      </c>
      <c r="G24" s="84">
        <v>144.43679238642284</v>
      </c>
      <c r="H24" s="84">
        <v>2.5898861060663654</v>
      </c>
      <c r="I24" s="85">
        <v>61.120820486829693</v>
      </c>
      <c r="J24" s="86">
        <f t="shared" si="0"/>
        <v>325.46724106376092</v>
      </c>
      <c r="K24" s="87">
        <v>0.63697822077684396</v>
      </c>
      <c r="L24" s="88">
        <v>0.20013233658543453</v>
      </c>
      <c r="M24" s="88">
        <v>5.9343103715279247E-2</v>
      </c>
      <c r="N24" s="88">
        <v>0.77314693584491279</v>
      </c>
      <c r="O24" s="88">
        <v>2.1793301516239389E-2</v>
      </c>
      <c r="P24" s="89">
        <v>0.68650026044966284</v>
      </c>
      <c r="Q24" s="90">
        <f t="shared" si="1"/>
        <v>2.3778941588883731</v>
      </c>
      <c r="R24" s="91">
        <v>199.18395915918163</v>
      </c>
      <c r="S24" s="92">
        <v>6.6949681511489798</v>
      </c>
      <c r="T24" s="92">
        <v>25.230258856952084</v>
      </c>
      <c r="U24" s="92">
        <v>317.6945089422357</v>
      </c>
      <c r="V24" s="92">
        <v>5.196759643658635</v>
      </c>
      <c r="W24" s="93">
        <v>108.11289872258051</v>
      </c>
      <c r="X24" s="94">
        <f t="shared" si="2"/>
        <v>662.11335347575755</v>
      </c>
      <c r="Y24" s="95">
        <v>5.3272514817474061E-2</v>
      </c>
      <c r="Z24" s="96">
        <v>4.7739719277498559E-2</v>
      </c>
      <c r="AA24" s="97"/>
      <c r="AB24" s="97"/>
      <c r="AC24" s="97"/>
      <c r="AD24" s="98">
        <v>4.4797342005603183E-3</v>
      </c>
      <c r="AE24" s="99">
        <f t="shared" si="3"/>
        <v>0.10549196829553294</v>
      </c>
      <c r="AF24" s="100">
        <v>1540</v>
      </c>
      <c r="AG24" s="101">
        <v>221422.93</v>
      </c>
    </row>
    <row r="25" spans="1:16384" ht="15.75" thickBot="1">
      <c r="B25" s="102" t="s">
        <v>66</v>
      </c>
      <c r="C25" s="58" t="s">
        <v>67</v>
      </c>
      <c r="D25" s="59">
        <v>220.88470065118395</v>
      </c>
      <c r="E25" s="60">
        <v>6.4868973706316675</v>
      </c>
      <c r="F25" s="60">
        <v>11.409942713498014</v>
      </c>
      <c r="G25" s="60">
        <v>703.80262368389469</v>
      </c>
      <c r="H25" s="60">
        <v>10.39490421722132</v>
      </c>
      <c r="I25" s="61">
        <v>130.24876995079802</v>
      </c>
      <c r="J25" s="62">
        <f t="shared" si="0"/>
        <v>1083.2278385872278</v>
      </c>
      <c r="K25" s="63">
        <v>0.94685682164128671</v>
      </c>
      <c r="L25" s="64">
        <v>0.22893757855577382</v>
      </c>
      <c r="M25" s="64">
        <v>7.953791835883961E-2</v>
      </c>
      <c r="N25" s="64">
        <v>1.2010585686585358</v>
      </c>
      <c r="O25" s="64">
        <v>2.2939864963019575E-2</v>
      </c>
      <c r="P25" s="65">
        <v>0.83731770323444521</v>
      </c>
      <c r="Q25" s="66">
        <f t="shared" si="1"/>
        <v>3.3166484554119009</v>
      </c>
      <c r="R25" s="67">
        <v>178.42761465061741</v>
      </c>
      <c r="S25" s="68">
        <v>5.8029397228332105</v>
      </c>
      <c r="T25" s="68">
        <v>10.761618837234224</v>
      </c>
      <c r="U25" s="68">
        <v>602.28429197369951</v>
      </c>
      <c r="V25" s="68">
        <v>5.7837005540457671</v>
      </c>
      <c r="W25" s="69">
        <v>111.21917863932102</v>
      </c>
      <c r="X25" s="70">
        <f t="shared" si="2"/>
        <v>914.27934437775116</v>
      </c>
      <c r="Y25" s="71">
        <v>1.8196517334377587E-2</v>
      </c>
      <c r="Z25" s="72">
        <v>4.010055139047667E-2</v>
      </c>
      <c r="AA25" s="73"/>
      <c r="AB25" s="73">
        <v>1.2114168777277407E-2</v>
      </c>
      <c r="AC25" s="73"/>
      <c r="AD25" s="74">
        <v>6.0191881359464901E-3</v>
      </c>
      <c r="AE25" s="75">
        <f t="shared" si="3"/>
        <v>7.6430425638078142E-2</v>
      </c>
      <c r="AF25" s="76">
        <v>1683</v>
      </c>
      <c r="AG25" s="77">
        <v>76840.236999999994</v>
      </c>
    </row>
    <row r="26" spans="1:16384">
      <c r="B26" s="103" t="s">
        <v>68</v>
      </c>
      <c r="C26" s="104" t="s">
        <v>35</v>
      </c>
      <c r="D26" s="105">
        <v>19.465060118952564</v>
      </c>
      <c r="E26" s="106">
        <v>0.99421401334418735</v>
      </c>
      <c r="F26" s="106">
        <v>1.2864891076999778</v>
      </c>
      <c r="G26" s="106">
        <v>36.711978219294934</v>
      </c>
      <c r="H26" s="106">
        <v>0.58619386852898447</v>
      </c>
      <c r="I26" s="107">
        <v>15.819407496270561</v>
      </c>
      <c r="J26" s="108">
        <f t="shared" si="0"/>
        <v>74.86334282409122</v>
      </c>
      <c r="K26" s="109">
        <v>7.4027911397088891E-2</v>
      </c>
      <c r="L26" s="110">
        <v>6.9759017842884463E-3</v>
      </c>
      <c r="M26" s="110">
        <v>1.9488511768669593E-2</v>
      </c>
      <c r="N26" s="110">
        <v>4.9031903747356283E-2</v>
      </c>
      <c r="O26" s="110">
        <v>1.9202231042178693E-3</v>
      </c>
      <c r="P26" s="111">
        <v>0.13446040951776303</v>
      </c>
      <c r="Q26" s="112">
        <f t="shared" si="1"/>
        <v>0.28590486131938408</v>
      </c>
      <c r="R26" s="113">
        <v>41.255446674009221</v>
      </c>
      <c r="S26" s="114">
        <v>2.000543369897267</v>
      </c>
      <c r="T26" s="114">
        <v>2.6044397241211912</v>
      </c>
      <c r="U26" s="114">
        <v>78.379019288206607</v>
      </c>
      <c r="V26" s="114">
        <v>1.2422901055268789</v>
      </c>
      <c r="W26" s="115">
        <v>32.262517907707235</v>
      </c>
      <c r="X26" s="116">
        <f t="shared" si="2"/>
        <v>157.7442570694684</v>
      </c>
      <c r="Y26" s="117">
        <v>1.5579903482497927E-5</v>
      </c>
      <c r="Z26" s="118"/>
      <c r="AA26" s="119"/>
      <c r="AB26" s="119"/>
      <c r="AC26" s="119"/>
      <c r="AD26" s="120"/>
      <c r="AE26" s="121">
        <f t="shared" si="3"/>
        <v>1.5579903482497927E-5</v>
      </c>
      <c r="AF26" s="79">
        <f>SUM(AF27,AF28)</f>
        <v>510102</v>
      </c>
      <c r="AG26" s="80">
        <f>SUM(AG27,AG28)</f>
        <v>1091476.348</v>
      </c>
    </row>
    <row r="27" spans="1:16384" ht="25.5">
      <c r="B27" s="81" t="s">
        <v>65</v>
      </c>
      <c r="C27" s="82" t="s">
        <v>69</v>
      </c>
      <c r="D27" s="83">
        <v>16.47176021736988</v>
      </c>
      <c r="E27" s="84">
        <v>0.77842913657417179</v>
      </c>
      <c r="F27" s="84">
        <v>1.5705058354802832</v>
      </c>
      <c r="G27" s="84">
        <v>29.406219819515425</v>
      </c>
      <c r="H27" s="84">
        <v>0.46329349157410143</v>
      </c>
      <c r="I27" s="85">
        <v>10.553975024989089</v>
      </c>
      <c r="J27" s="86">
        <f t="shared" si="0"/>
        <v>59.244183525502947</v>
      </c>
      <c r="K27" s="87">
        <v>6.8820655770015907E-2</v>
      </c>
      <c r="L27" s="88">
        <v>6.1297180104461432E-3</v>
      </c>
      <c r="M27" s="88">
        <v>2.2688685221945348E-2</v>
      </c>
      <c r="N27" s="88">
        <v>3.1563683462150327E-2</v>
      </c>
      <c r="O27" s="88">
        <v>1.2501583815517168E-3</v>
      </c>
      <c r="P27" s="89">
        <v>0.10312117244583351</v>
      </c>
      <c r="Q27" s="90">
        <f t="shared" si="1"/>
        <v>0.23357407329194291</v>
      </c>
      <c r="R27" s="91">
        <v>24.417764805096919</v>
      </c>
      <c r="S27" s="92">
        <v>0.97579763576892098</v>
      </c>
      <c r="T27" s="92">
        <v>2.1774365675231611</v>
      </c>
      <c r="U27" s="92">
        <v>38.357883006250162</v>
      </c>
      <c r="V27" s="92">
        <v>0.73351415222648209</v>
      </c>
      <c r="W27" s="93">
        <v>14.918690807342029</v>
      </c>
      <c r="X27" s="94">
        <f t="shared" si="2"/>
        <v>81.581086974207665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353458</v>
      </c>
      <c r="AG27" s="101">
        <v>741605.66999999993</v>
      </c>
    </row>
    <row r="28" spans="1:16384" ht="15.75" thickBot="1">
      <c r="B28" s="102" t="s">
        <v>66</v>
      </c>
      <c r="C28" s="26" t="s">
        <v>36</v>
      </c>
      <c r="D28" s="123">
        <v>26.179552445255705</v>
      </c>
      <c r="E28" s="124">
        <v>1.4782570250178428</v>
      </c>
      <c r="F28" s="124">
        <v>0.64939018613376109</v>
      </c>
      <c r="G28" s="124">
        <v>53.100065055233792</v>
      </c>
      <c r="H28" s="124">
        <v>0.86188079102111448</v>
      </c>
      <c r="I28" s="125">
        <v>27.630688385430155</v>
      </c>
      <c r="J28" s="126">
        <f t="shared" si="0"/>
        <v>109.89983388809236</v>
      </c>
      <c r="K28" s="127">
        <v>8.5708691505554963E-2</v>
      </c>
      <c r="L28" s="128">
        <v>8.8740391720931993E-3</v>
      </c>
      <c r="M28" s="128">
        <v>1.230996608285384E-2</v>
      </c>
      <c r="N28" s="128">
        <v>8.8216160225356388E-2</v>
      </c>
      <c r="O28" s="128">
        <v>3.4232948265299035E-3</v>
      </c>
      <c r="P28" s="129">
        <v>0.20475976933814194</v>
      </c>
      <c r="Q28" s="130">
        <f t="shared" si="1"/>
        <v>0.40329192115053025</v>
      </c>
      <c r="R28" s="131">
        <v>16.837681868911773</v>
      </c>
      <c r="S28" s="132">
        <v>1.024745734128345</v>
      </c>
      <c r="T28" s="132">
        <v>0.4270031565980355</v>
      </c>
      <c r="U28" s="132">
        <v>40.021136281956259</v>
      </c>
      <c r="V28" s="132">
        <v>0.50877595330039349</v>
      </c>
      <c r="W28" s="133">
        <v>17.343827100364951</v>
      </c>
      <c r="X28" s="134">
        <f t="shared" si="2"/>
        <v>76.163170095259758</v>
      </c>
      <c r="Y28" s="135">
        <v>5.05283369229506E-5</v>
      </c>
      <c r="Z28" s="136"/>
      <c r="AA28" s="137"/>
      <c r="AB28" s="137"/>
      <c r="AC28" s="137"/>
      <c r="AD28" s="138"/>
      <c r="AE28" s="139">
        <f t="shared" si="3"/>
        <v>5.05283369229506E-5</v>
      </c>
      <c r="AF28" s="140">
        <v>156644</v>
      </c>
      <c r="AG28" s="141">
        <v>349870.67800000001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219.46223431395845</v>
      </c>
      <c r="E29" s="145">
        <f t="shared" si="4"/>
        <v>6.6588974881300613</v>
      </c>
      <c r="F29" s="145">
        <f t="shared" si="4"/>
        <v>12.431358840231985</v>
      </c>
      <c r="G29" s="145">
        <f t="shared" si="4"/>
        <v>429.77644591241756</v>
      </c>
      <c r="H29" s="145">
        <f t="shared" si="4"/>
        <v>5.5826786528057459</v>
      </c>
      <c r="I29" s="145">
        <f t="shared" si="4"/>
        <v>134.57125858355309</v>
      </c>
      <c r="J29" s="146">
        <f>SUM(D29:I29)</f>
        <v>808.48287379109684</v>
      </c>
      <c r="K29" s="147">
        <f t="shared" ref="K29:P29" si="5">SUM(K21,K22,K23,K26)</f>
        <v>1.1596472709851564</v>
      </c>
      <c r="L29" s="148">
        <f t="shared" si="5"/>
        <v>0.29613501544357934</v>
      </c>
      <c r="M29" s="148">
        <f t="shared" si="5"/>
        <v>8.6883279258085006E-2</v>
      </c>
      <c r="N29" s="148">
        <f t="shared" si="5"/>
        <v>1.2706969280325309</v>
      </c>
      <c r="O29" s="148">
        <f t="shared" si="5"/>
        <v>2.4067055904588672E-2</v>
      </c>
      <c r="P29" s="148">
        <f t="shared" si="5"/>
        <v>1.4590014839858068</v>
      </c>
      <c r="Q29" s="149">
        <f t="shared" si="1"/>
        <v>4.2964310336097462</v>
      </c>
      <c r="R29" s="150">
        <f t="shared" ref="R29:W29" si="6">SUM(R21,R22,R23,R26)</f>
        <v>556.38522979360721</v>
      </c>
      <c r="S29" s="151">
        <f t="shared" si="6"/>
        <v>18.696210735783318</v>
      </c>
      <c r="T29" s="151">
        <f t="shared" si="6"/>
        <v>39.277532506275136</v>
      </c>
      <c r="U29" s="151">
        <f t="shared" si="6"/>
        <v>1208.4096405484283</v>
      </c>
      <c r="V29" s="151">
        <f t="shared" si="6"/>
        <v>12.222750303231273</v>
      </c>
      <c r="W29" s="151">
        <f t="shared" si="6"/>
        <v>347.84067754577688</v>
      </c>
      <c r="X29" s="152">
        <f t="shared" si="2"/>
        <v>2182.8320414331024</v>
      </c>
      <c r="Y29" s="153">
        <f t="shared" ref="Y29:AD29" si="7">SUM(Y21,Y22,Y23,Y26)</f>
        <v>5.1707752170475303E-2</v>
      </c>
      <c r="Z29" s="154">
        <f t="shared" si="7"/>
        <v>9.6314963328802183E-2</v>
      </c>
      <c r="AA29" s="154">
        <f t="shared" si="7"/>
        <v>0</v>
      </c>
      <c r="AB29" s="154">
        <f t="shared" si="7"/>
        <v>3.7352818599288777E-3</v>
      </c>
      <c r="AC29" s="154">
        <f t="shared" si="7"/>
        <v>0</v>
      </c>
      <c r="AD29" s="154">
        <f t="shared" si="7"/>
        <v>7.1336483070487374E-3</v>
      </c>
      <c r="AE29" s="155">
        <f t="shared" si="3"/>
        <v>0.1588916456662551</v>
      </c>
      <c r="AF29" s="156">
        <f>SUM(AF21,AF22,AF23,AF26)</f>
        <v>513482</v>
      </c>
      <c r="AG29" s="157">
        <f>SUM(AG21,AG22,AG23,AG26)</f>
        <v>1596326.2110000001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 t="s">
        <v>78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 t="s">
        <v>78</v>
      </c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 t="s">
        <v>78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 t="s">
        <v>78</v>
      </c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 t="s">
        <v>78</v>
      </c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 t="s">
        <v>78</v>
      </c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 t="s">
        <v>78</v>
      </c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 t="s">
        <v>78</v>
      </c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 t="s">
        <v>78</v>
      </c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 t="s">
        <v>78</v>
      </c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 t="s">
        <v>78</v>
      </c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 t="s">
        <v>78</v>
      </c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 t="s">
        <v>78</v>
      </c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 t="s">
        <v>78</v>
      </c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 t="s">
        <v>78</v>
      </c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 t="s">
        <v>78</v>
      </c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 t="s">
        <v>78</v>
      </c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 t="s">
        <v>78</v>
      </c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 t="s">
        <v>78</v>
      </c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 t="s">
        <v>78</v>
      </c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 t="s">
        <v>78</v>
      </c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 t="s">
        <v>78</v>
      </c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 t="s">
        <v>78</v>
      </c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 t="s">
        <v>78</v>
      </c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 t="s">
        <v>78</v>
      </c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 t="s">
        <v>78</v>
      </c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 t="s">
        <v>78</v>
      </c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 t="s">
        <v>78</v>
      </c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 t="s">
        <v>78</v>
      </c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 t="s">
        <v>78</v>
      </c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 t="s">
        <v>78</v>
      </c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 t="s">
        <v>78</v>
      </c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 t="s">
        <v>78</v>
      </c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 t="s">
        <v>78</v>
      </c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 t="s">
        <v>78</v>
      </c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 t="s">
        <v>78</v>
      </c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 t="s">
        <v>78</v>
      </c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 t="s">
        <v>78</v>
      </c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 t="s">
        <v>78</v>
      </c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 t="s">
        <v>78</v>
      </c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 t="s">
        <v>78</v>
      </c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 t="s">
        <v>78</v>
      </c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 t="s">
        <v>78</v>
      </c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 t="s">
        <v>78</v>
      </c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 t="s">
        <v>78</v>
      </c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 t="s">
        <v>78</v>
      </c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 t="s">
        <v>78</v>
      </c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 t="s">
        <v>78</v>
      </c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 t="s">
        <v>78</v>
      </c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 t="s">
        <v>78</v>
      </c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 t="s">
        <v>78</v>
      </c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 t="s">
        <v>78</v>
      </c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 t="s">
        <v>78</v>
      </c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 t="s">
        <v>78</v>
      </c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 t="s">
        <v>78</v>
      </c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 t="s">
        <v>78</v>
      </c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 t="s">
        <v>78</v>
      </c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 t="s">
        <v>78</v>
      </c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 t="s">
        <v>78</v>
      </c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 t="s">
        <v>78</v>
      </c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 t="s">
        <v>78</v>
      </c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 t="s">
        <v>78</v>
      </c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 t="s">
        <v>78</v>
      </c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 t="s">
        <v>78</v>
      </c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 t="s">
        <v>78</v>
      </c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 t="s">
        <v>78</v>
      </c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 t="s">
        <v>78</v>
      </c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 t="s">
        <v>78</v>
      </c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 t="s">
        <v>78</v>
      </c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 t="s">
        <v>78</v>
      </c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 t="s">
        <v>78</v>
      </c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 t="s">
        <v>78</v>
      </c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 t="s">
        <v>78</v>
      </c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 t="s">
        <v>78</v>
      </c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 t="s">
        <v>78</v>
      </c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 t="s">
        <v>78</v>
      </c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 t="s">
        <v>78</v>
      </c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 t="s">
        <v>78</v>
      </c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 t="s">
        <v>78</v>
      </c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 t="s">
        <v>78</v>
      </c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 t="s">
        <v>78</v>
      </c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 t="s">
        <v>78</v>
      </c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 t="s">
        <v>78</v>
      </c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 t="s">
        <v>78</v>
      </c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 t="s">
        <v>78</v>
      </c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 t="s">
        <v>78</v>
      </c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 t="s">
        <v>78</v>
      </c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 t="s">
        <v>78</v>
      </c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 t="s">
        <v>78</v>
      </c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 t="s">
        <v>78</v>
      </c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 t="s">
        <v>78</v>
      </c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 t="s">
        <v>78</v>
      </c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 t="s">
        <v>78</v>
      </c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 t="s">
        <v>78</v>
      </c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 t="s">
        <v>78</v>
      </c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 t="s">
        <v>78</v>
      </c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 t="s">
        <v>78</v>
      </c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 t="s">
        <v>78</v>
      </c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 t="s">
        <v>78</v>
      </c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 t="s">
        <v>78</v>
      </c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 t="s">
        <v>78</v>
      </c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 t="s">
        <v>78</v>
      </c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 t="s">
        <v>78</v>
      </c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 t="s">
        <v>78</v>
      </c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 t="s">
        <v>78</v>
      </c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 t="s">
        <v>78</v>
      </c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 t="s">
        <v>78</v>
      </c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 t="s">
        <v>78</v>
      </c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 t="s">
        <v>78</v>
      </c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 t="s">
        <v>78</v>
      </c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 t="s">
        <v>78</v>
      </c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 t="s">
        <v>78</v>
      </c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 t="s">
        <v>78</v>
      </c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 t="s">
        <v>78</v>
      </c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 t="s">
        <v>78</v>
      </c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 t="s">
        <v>78</v>
      </c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 t="s">
        <v>78</v>
      </c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 t="s">
        <v>78</v>
      </c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 t="s">
        <v>78</v>
      </c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 t="s">
        <v>78</v>
      </c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 t="s">
        <v>78</v>
      </c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 t="s">
        <v>78</v>
      </c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 t="s">
        <v>78</v>
      </c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 t="s">
        <v>78</v>
      </c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 t="s">
        <v>78</v>
      </c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 t="s">
        <v>78</v>
      </c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 t="s">
        <v>78</v>
      </c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 t="s">
        <v>78</v>
      </c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 t="s">
        <v>78</v>
      </c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 t="s">
        <v>78</v>
      </c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 t="s">
        <v>78</v>
      </c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 t="s">
        <v>78</v>
      </c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 t="s">
        <v>78</v>
      </c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 t="s">
        <v>78</v>
      </c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 t="s">
        <v>78</v>
      </c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 t="s">
        <v>78</v>
      </c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 t="s">
        <v>78</v>
      </c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 t="s">
        <v>78</v>
      </c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 t="s">
        <v>78</v>
      </c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 t="s">
        <v>78</v>
      </c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 t="s">
        <v>78</v>
      </c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 t="s">
        <v>78</v>
      </c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 t="s">
        <v>78</v>
      </c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 t="s">
        <v>78</v>
      </c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 t="s">
        <v>78</v>
      </c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 t="s">
        <v>78</v>
      </c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 t="s">
        <v>78</v>
      </c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 t="s">
        <v>78</v>
      </c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 t="s">
        <v>78</v>
      </c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 t="s">
        <v>78</v>
      </c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 t="s">
        <v>78</v>
      </c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 t="s">
        <v>78</v>
      </c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 t="s">
        <v>78</v>
      </c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 t="s">
        <v>78</v>
      </c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 t="s">
        <v>78</v>
      </c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 t="s">
        <v>78</v>
      </c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 t="s">
        <v>78</v>
      </c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 t="s">
        <v>78</v>
      </c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 t="s">
        <v>78</v>
      </c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 t="s">
        <v>78</v>
      </c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 t="s">
        <v>78</v>
      </c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 t="s">
        <v>78</v>
      </c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 t="s">
        <v>78</v>
      </c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 t="s">
        <v>78</v>
      </c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 t="s">
        <v>78</v>
      </c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 t="s">
        <v>78</v>
      </c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 t="s">
        <v>78</v>
      </c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 t="s">
        <v>78</v>
      </c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 t="s">
        <v>78</v>
      </c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 t="s">
        <v>78</v>
      </c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 t="s">
        <v>78</v>
      </c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 t="s">
        <v>78</v>
      </c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 t="s">
        <v>78</v>
      </c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 t="s">
        <v>78</v>
      </c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 t="s">
        <v>78</v>
      </c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 t="s">
        <v>78</v>
      </c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 t="s">
        <v>78</v>
      </c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 t="s">
        <v>78</v>
      </c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 t="s">
        <v>78</v>
      </c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 t="s">
        <v>78</v>
      </c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 t="s">
        <v>78</v>
      </c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 t="s">
        <v>78</v>
      </c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 t="s">
        <v>78</v>
      </c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 t="s">
        <v>78</v>
      </c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 t="s">
        <v>78</v>
      </c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 t="s">
        <v>78</v>
      </c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 t="s">
        <v>78</v>
      </c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 t="s">
        <v>78</v>
      </c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 t="s">
        <v>78</v>
      </c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 t="s">
        <v>78</v>
      </c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 t="s">
        <v>78</v>
      </c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 t="s">
        <v>78</v>
      </c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 t="s">
        <v>78</v>
      </c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 t="s">
        <v>78</v>
      </c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 t="s">
        <v>78</v>
      </c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 t="s">
        <v>78</v>
      </c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 t="s">
        <v>78</v>
      </c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 t="s">
        <v>78</v>
      </c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 t="s">
        <v>78</v>
      </c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 t="s">
        <v>78</v>
      </c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 t="s">
        <v>78</v>
      </c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 t="s">
        <v>78</v>
      </c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 t="s">
        <v>78</v>
      </c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 t="s">
        <v>78</v>
      </c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 t="s">
        <v>78</v>
      </c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 t="s">
        <v>78</v>
      </c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 t="s">
        <v>78</v>
      </c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 t="s">
        <v>78</v>
      </c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 t="s">
        <v>78</v>
      </c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 t="s">
        <v>78</v>
      </c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 t="s">
        <v>78</v>
      </c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 t="s">
        <v>78</v>
      </c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 t="s">
        <v>78</v>
      </c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 t="s">
        <v>78</v>
      </c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 t="s">
        <v>78</v>
      </c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 t="s">
        <v>78</v>
      </c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 t="s">
        <v>78</v>
      </c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 t="s">
        <v>78</v>
      </c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 t="s">
        <v>78</v>
      </c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 t="s">
        <v>78</v>
      </c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 t="s">
        <v>78</v>
      </c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 t="s">
        <v>78</v>
      </c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 t="s">
        <v>78</v>
      </c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 t="s">
        <v>78</v>
      </c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 t="s">
        <v>78</v>
      </c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 t="s">
        <v>78</v>
      </c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 t="s">
        <v>78</v>
      </c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 t="s">
        <v>78</v>
      </c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 t="s">
        <v>78</v>
      </c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 t="s">
        <v>78</v>
      </c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 t="s">
        <v>78</v>
      </c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 t="s">
        <v>78</v>
      </c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 t="s">
        <v>78</v>
      </c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 t="s">
        <v>78</v>
      </c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 t="s">
        <v>78</v>
      </c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 t="s">
        <v>78</v>
      </c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 t="s">
        <v>78</v>
      </c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 t="s">
        <v>78</v>
      </c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 t="s">
        <v>78</v>
      </c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 t="s">
        <v>78</v>
      </c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 t="s">
        <v>78</v>
      </c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 t="s">
        <v>78</v>
      </c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 t="s">
        <v>78</v>
      </c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 t="s">
        <v>78</v>
      </c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 t="s">
        <v>78</v>
      </c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 t="s">
        <v>78</v>
      </c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 t="s">
        <v>78</v>
      </c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 t="s">
        <v>78</v>
      </c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 t="s">
        <v>78</v>
      </c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 t="s">
        <v>78</v>
      </c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 t="s">
        <v>78</v>
      </c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 t="s">
        <v>78</v>
      </c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 t="s">
        <v>78</v>
      </c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 t="s">
        <v>78</v>
      </c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 t="s">
        <v>78</v>
      </c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 t="s">
        <v>78</v>
      </c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 t="s">
        <v>78</v>
      </c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 t="s">
        <v>78</v>
      </c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 t="s">
        <v>78</v>
      </c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 t="s">
        <v>78</v>
      </c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 t="s">
        <v>78</v>
      </c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 t="s">
        <v>78</v>
      </c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 t="s">
        <v>78</v>
      </c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 t="s">
        <v>78</v>
      </c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 t="s">
        <v>78</v>
      </c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 t="s">
        <v>78</v>
      </c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 t="s">
        <v>78</v>
      </c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 t="s">
        <v>78</v>
      </c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 t="s">
        <v>78</v>
      </c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 t="s">
        <v>78</v>
      </c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 t="s">
        <v>78</v>
      </c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 t="s">
        <v>78</v>
      </c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 t="s">
        <v>78</v>
      </c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 t="s">
        <v>78</v>
      </c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 t="s">
        <v>78</v>
      </c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 t="s">
        <v>78</v>
      </c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 t="s">
        <v>78</v>
      </c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 t="s">
        <v>78</v>
      </c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 t="s">
        <v>78</v>
      </c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 t="s">
        <v>78</v>
      </c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 t="s">
        <v>78</v>
      </c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 t="s">
        <v>78</v>
      </c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 t="s">
        <v>78</v>
      </c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 t="s">
        <v>78</v>
      </c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 t="s">
        <v>78</v>
      </c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 t="s">
        <v>78</v>
      </c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 t="s">
        <v>78</v>
      </c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 t="s">
        <v>78</v>
      </c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 t="s">
        <v>78</v>
      </c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 t="s">
        <v>78</v>
      </c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 t="s">
        <v>78</v>
      </c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 t="s">
        <v>78</v>
      </c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 t="s">
        <v>78</v>
      </c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 t="s">
        <v>78</v>
      </c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 t="s">
        <v>78</v>
      </c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 t="s">
        <v>78</v>
      </c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 t="s">
        <v>78</v>
      </c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 t="s">
        <v>78</v>
      </c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 t="s">
        <v>78</v>
      </c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 t="s">
        <v>78</v>
      </c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 t="s">
        <v>78</v>
      </c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 t="s">
        <v>78</v>
      </c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 t="s">
        <v>78</v>
      </c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 t="s">
        <v>78</v>
      </c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 t="s">
        <v>78</v>
      </c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 t="s">
        <v>78</v>
      </c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 t="s">
        <v>78</v>
      </c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 t="s">
        <v>78</v>
      </c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 t="s">
        <v>78</v>
      </c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 t="s">
        <v>78</v>
      </c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 t="s">
        <v>78</v>
      </c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 t="s">
        <v>78</v>
      </c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 t="s">
        <v>78</v>
      </c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 t="s">
        <v>78</v>
      </c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 t="s">
        <v>78</v>
      </c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 t="s">
        <v>78</v>
      </c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 t="s">
        <v>78</v>
      </c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 t="s">
        <v>78</v>
      </c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 t="s">
        <v>78</v>
      </c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 t="s">
        <v>78</v>
      </c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 t="s">
        <v>78</v>
      </c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 t="s">
        <v>78</v>
      </c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 t="s">
        <v>78</v>
      </c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 t="s">
        <v>78</v>
      </c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 t="s">
        <v>78</v>
      </c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 t="s">
        <v>78</v>
      </c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 t="s">
        <v>78</v>
      </c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 t="s">
        <v>78</v>
      </c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 t="s">
        <v>78</v>
      </c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 t="s">
        <v>78</v>
      </c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 t="s">
        <v>78</v>
      </c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 t="s">
        <v>78</v>
      </c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 t="s">
        <v>78</v>
      </c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 t="s">
        <v>78</v>
      </c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 t="s">
        <v>78</v>
      </c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 t="s">
        <v>78</v>
      </c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 t="s">
        <v>78</v>
      </c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 t="s">
        <v>78</v>
      </c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 t="s">
        <v>78</v>
      </c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 t="s">
        <v>78</v>
      </c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 t="s">
        <v>78</v>
      </c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 t="s">
        <v>78</v>
      </c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 t="s">
        <v>78</v>
      </c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 t="s">
        <v>78</v>
      </c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 t="s">
        <v>78</v>
      </c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 t="s">
        <v>78</v>
      </c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 t="s">
        <v>78</v>
      </c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 t="s">
        <v>78</v>
      </c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 t="s">
        <v>78</v>
      </c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 t="s">
        <v>78</v>
      </c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 t="s">
        <v>78</v>
      </c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 t="s">
        <v>78</v>
      </c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 t="s">
        <v>78</v>
      </c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 t="s">
        <v>78</v>
      </c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 t="s">
        <v>78</v>
      </c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 t="s">
        <v>78</v>
      </c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 t="s">
        <v>78</v>
      </c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 t="s">
        <v>78</v>
      </c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 t="s">
        <v>78</v>
      </c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 t="s">
        <v>78</v>
      </c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 t="s">
        <v>78</v>
      </c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 t="s">
        <v>78</v>
      </c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 t="s">
        <v>78</v>
      </c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 t="s">
        <v>78</v>
      </c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 t="s">
        <v>78</v>
      </c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 t="s">
        <v>78</v>
      </c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 t="s">
        <v>78</v>
      </c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 t="s">
        <v>78</v>
      </c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 t="s">
        <v>78</v>
      </c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 t="s">
        <v>78</v>
      </c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 t="s">
        <v>78</v>
      </c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 t="s">
        <v>78</v>
      </c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 t="s">
        <v>78</v>
      </c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 t="s">
        <v>78</v>
      </c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 t="s">
        <v>78</v>
      </c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 t="s">
        <v>78</v>
      </c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 t="s">
        <v>78</v>
      </c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 t="s">
        <v>78</v>
      </c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 t="s">
        <v>78</v>
      </c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 t="s">
        <v>78</v>
      </c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 t="s">
        <v>78</v>
      </c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 t="s">
        <v>78</v>
      </c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 t="s">
        <v>78</v>
      </c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 t="s">
        <v>78</v>
      </c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 t="s">
        <v>78</v>
      </c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 t="s">
        <v>78</v>
      </c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 t="s">
        <v>78</v>
      </c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 t="s">
        <v>78</v>
      </c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 t="s">
        <v>78</v>
      </c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 t="s">
        <v>78</v>
      </c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 t="s">
        <v>78</v>
      </c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 t="s">
        <v>78</v>
      </c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 t="s">
        <v>78</v>
      </c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 t="s">
        <v>78</v>
      </c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 t="s">
        <v>78</v>
      </c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 t="s">
        <v>78</v>
      </c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 t="s">
        <v>78</v>
      </c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 t="s">
        <v>78</v>
      </c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 t="s">
        <v>78</v>
      </c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 t="s">
        <v>78</v>
      </c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 t="s">
        <v>78</v>
      </c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 t="s">
        <v>78</v>
      </c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 t="s">
        <v>78</v>
      </c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 t="s">
        <v>78</v>
      </c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 t="s">
        <v>78</v>
      </c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 t="s">
        <v>78</v>
      </c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 t="s">
        <v>78</v>
      </c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 t="s">
        <v>78</v>
      </c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 t="s">
        <v>78</v>
      </c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 t="s">
        <v>78</v>
      </c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 t="s">
        <v>78</v>
      </c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 t="s">
        <v>78</v>
      </c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 t="s">
        <v>78</v>
      </c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 t="s">
        <v>78</v>
      </c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 t="s">
        <v>78</v>
      </c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 t="s">
        <v>78</v>
      </c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 t="s">
        <v>78</v>
      </c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 t="s">
        <v>78</v>
      </c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 t="s">
        <v>78</v>
      </c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 t="s">
        <v>78</v>
      </c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 t="s">
        <v>78</v>
      </c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 t="s">
        <v>78</v>
      </c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 t="s">
        <v>78</v>
      </c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 t="s">
        <v>78</v>
      </c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 t="s">
        <v>78</v>
      </c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 t="s">
        <v>78</v>
      </c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 t="s">
        <v>78</v>
      </c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 t="s">
        <v>78</v>
      </c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 t="s">
        <v>78</v>
      </c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 t="s">
        <v>78</v>
      </c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 t="s">
        <v>78</v>
      </c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 t="s">
        <v>78</v>
      </c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 t="s">
        <v>78</v>
      </c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 t="s">
        <v>78</v>
      </c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 t="s">
        <v>78</v>
      </c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 t="s">
        <v>78</v>
      </c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 t="s">
        <v>78</v>
      </c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 t="s">
        <v>78</v>
      </c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 t="s">
        <v>78</v>
      </c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 t="s">
        <v>78</v>
      </c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 t="s">
        <v>78</v>
      </c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 t="s">
        <v>78</v>
      </c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 t="s">
        <v>78</v>
      </c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 t="s">
        <v>78</v>
      </c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 t="s">
        <v>78</v>
      </c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 t="s">
        <v>78</v>
      </c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 t="s">
        <v>78</v>
      </c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 t="s">
        <v>78</v>
      </c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 t="s">
        <v>78</v>
      </c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 t="s">
        <v>78</v>
      </c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 t="s">
        <v>78</v>
      </c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 t="s">
        <v>78</v>
      </c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 t="s">
        <v>78</v>
      </c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 t="s">
        <v>78</v>
      </c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 t="s">
        <v>78</v>
      </c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 t="s">
        <v>78</v>
      </c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 t="s">
        <v>78</v>
      </c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 t="s">
        <v>78</v>
      </c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 t="s">
        <v>78</v>
      </c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 t="s">
        <v>78</v>
      </c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 t="s">
        <v>78</v>
      </c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 t="s">
        <v>78</v>
      </c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 t="s">
        <v>78</v>
      </c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 t="s">
        <v>78</v>
      </c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 t="s">
        <v>78</v>
      </c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 t="s">
        <v>78</v>
      </c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 t="s">
        <v>78</v>
      </c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 t="s">
        <v>78</v>
      </c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 t="s">
        <v>78</v>
      </c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 t="s">
        <v>78</v>
      </c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 t="s">
        <v>78</v>
      </c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 t="s">
        <v>78</v>
      </c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 t="s">
        <v>78</v>
      </c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 t="s">
        <v>78</v>
      </c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 t="s">
        <v>78</v>
      </c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 t="s">
        <v>78</v>
      </c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 t="s">
        <v>78</v>
      </c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 t="s">
        <v>78</v>
      </c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 t="s">
        <v>78</v>
      </c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 t="s">
        <v>78</v>
      </c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 t="s">
        <v>78</v>
      </c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 t="s">
        <v>78</v>
      </c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 t="s">
        <v>78</v>
      </c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 t="s">
        <v>78</v>
      </c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 t="s">
        <v>78</v>
      </c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 t="s">
        <v>78</v>
      </c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 t="s">
        <v>78</v>
      </c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 t="s">
        <v>78</v>
      </c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 t="s">
        <v>78</v>
      </c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 t="s">
        <v>78</v>
      </c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 t="s">
        <v>78</v>
      </c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 t="s">
        <v>78</v>
      </c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 t="s">
        <v>78</v>
      </c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 t="s">
        <v>78</v>
      </c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 t="s">
        <v>78</v>
      </c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 t="s">
        <v>78</v>
      </c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 t="s">
        <v>78</v>
      </c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 t="s">
        <v>78</v>
      </c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 t="s">
        <v>78</v>
      </c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 t="s">
        <v>78</v>
      </c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 t="s">
        <v>78</v>
      </c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 t="s">
        <v>78</v>
      </c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 t="s">
        <v>78</v>
      </c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 t="s">
        <v>78</v>
      </c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 t="s">
        <v>78</v>
      </c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 t="s">
        <v>78</v>
      </c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 t="s">
        <v>78</v>
      </c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 t="s">
        <v>78</v>
      </c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 t="s">
        <v>78</v>
      </c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 t="s">
        <v>78</v>
      </c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7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4"/>
      <c r="G35" s="234"/>
      <c r="H35" s="234"/>
      <c r="I35" s="234"/>
      <c r="J35" s="234"/>
      <c r="K35" s="234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7"/>
      <c r="I36" s="22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8"/>
      <c r="F37" s="228"/>
      <c r="G37" s="228"/>
      <c r="H37" s="228"/>
      <c r="I37" s="228"/>
      <c r="J37" s="228"/>
      <c r="K37" s="228"/>
      <c r="L37" s="162"/>
      <c r="M37" s="162"/>
      <c r="N37" s="228"/>
      <c r="O37" s="228"/>
      <c r="P37" s="228"/>
      <c r="Q37" s="228"/>
      <c r="R37" s="228"/>
      <c r="S37" s="228"/>
      <c r="T37" s="162"/>
      <c r="U37" s="162"/>
      <c r="V37" s="162"/>
      <c r="W37" s="162"/>
      <c r="X37" s="229"/>
      <c r="Y37" s="228"/>
      <c r="Z37" s="228"/>
      <c r="AA37" s="228"/>
      <c r="AB37" s="228"/>
      <c r="AC37" s="228"/>
      <c r="AD37" s="228"/>
      <c r="AE37" s="22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2024-12-18T11:25:59Z</dcterms:modified>
</cp:coreProperties>
</file>